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prometna-my.sharepoint.com/personal/tajnistvo_prometna_net/Documents/Delo/PS/JAVNA POZIVI - PORTAL PS/2026/ČISTILA/"/>
    </mc:Choice>
  </mc:AlternateContent>
  <xr:revisionPtr revIDLastSave="2" documentId="8_{63BCD0EA-A1FA-4D4D-820A-E5596675C709}" xr6:coauthVersionLast="47" xr6:coauthVersionMax="47" xr10:uidLastSave="{381664C5-6310-46E9-A196-EE403D60EB86}"/>
  <bookViews>
    <workbookView xWindow="28680" yWindow="-120" windowWidth="29040" windowHeight="1572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7" i="1" l="1"/>
  <c r="K87" i="1" s="1"/>
  <c r="J76" i="1"/>
  <c r="J70" i="1"/>
  <c r="J71" i="1"/>
  <c r="J72" i="1"/>
  <c r="K72" i="1" s="1"/>
  <c r="J52" i="1"/>
  <c r="K52" i="1" s="1"/>
  <c r="J34" i="1"/>
  <c r="K34" i="1" s="1"/>
  <c r="K76" i="1"/>
  <c r="J77" i="1"/>
  <c r="K77" i="1" s="1"/>
  <c r="J78" i="1"/>
  <c r="K78" i="1" s="1"/>
  <c r="J79" i="1"/>
  <c r="K79" i="1" s="1"/>
  <c r="J80" i="1"/>
  <c r="K80" i="1" s="1"/>
  <c r="J81" i="1"/>
  <c r="K81" i="1" s="1"/>
  <c r="J82" i="1"/>
  <c r="K82" i="1" s="1"/>
  <c r="J83" i="1"/>
  <c r="K83" i="1" s="1"/>
  <c r="K71" i="1"/>
  <c r="K70" i="1"/>
  <c r="J56" i="1"/>
  <c r="K56" i="1" s="1"/>
  <c r="J57" i="1"/>
  <c r="K57" i="1" s="1"/>
  <c r="J58" i="1"/>
  <c r="K58" i="1" s="1"/>
  <c r="J42" i="1"/>
  <c r="K42" i="1" s="1"/>
  <c r="J43" i="1"/>
  <c r="K43" i="1" s="1"/>
  <c r="J44" i="1"/>
  <c r="K44" i="1" s="1"/>
  <c r="J45" i="1"/>
  <c r="K45" i="1" s="1"/>
  <c r="J46" i="1"/>
  <c r="K46" i="1" s="1"/>
  <c r="J29" i="1"/>
  <c r="K29" i="1" s="1"/>
  <c r="J30" i="1"/>
  <c r="K30" i="1" s="1"/>
  <c r="J31" i="1"/>
  <c r="J32" i="1"/>
  <c r="K32" i="1" s="1"/>
  <c r="J33" i="1"/>
  <c r="K33" i="1" s="1"/>
  <c r="J35" i="1"/>
  <c r="K35" i="1" s="1"/>
  <c r="K31" i="1"/>
  <c r="J21" i="1"/>
  <c r="K21" i="1" s="1"/>
  <c r="J22" i="1"/>
  <c r="K22" i="1" s="1"/>
  <c r="J23" i="1"/>
  <c r="K23" i="1" s="1"/>
  <c r="J24" i="1"/>
  <c r="K24" i="1" s="1"/>
  <c r="J25" i="1"/>
  <c r="K25" i="1" s="1"/>
  <c r="J26" i="1"/>
  <c r="K26" i="1" s="1"/>
  <c r="J27" i="1"/>
  <c r="K27" i="1" s="1"/>
  <c r="J18" i="1"/>
  <c r="K18" i="1" s="1"/>
  <c r="J19" i="1"/>
  <c r="K19" i="1" s="1"/>
  <c r="J13" i="1"/>
  <c r="K13" i="1" s="1"/>
  <c r="J16" i="1"/>
  <c r="K16" i="1" s="1"/>
  <c r="J17" i="1"/>
  <c r="K17" i="1" s="1"/>
  <c r="J20" i="1"/>
  <c r="K20" i="1" s="1"/>
  <c r="J28" i="1"/>
  <c r="K28" i="1" s="1"/>
  <c r="J36" i="1"/>
  <c r="K36" i="1" s="1"/>
  <c r="J37" i="1"/>
  <c r="K37" i="1" s="1"/>
  <c r="J38" i="1"/>
  <c r="K38" i="1" s="1"/>
  <c r="J39" i="1"/>
  <c r="K39" i="1" s="1"/>
  <c r="J40" i="1"/>
  <c r="K40" i="1" s="1"/>
  <c r="J41" i="1"/>
  <c r="K41" i="1" s="1"/>
  <c r="J47" i="1"/>
  <c r="K47" i="1" s="1"/>
  <c r="J48" i="1"/>
  <c r="K48" i="1" s="1"/>
  <c r="J49" i="1"/>
  <c r="K49" i="1" s="1"/>
  <c r="J50" i="1"/>
  <c r="K50" i="1" s="1"/>
  <c r="J51" i="1"/>
  <c r="K51" i="1" s="1"/>
  <c r="J53" i="1"/>
  <c r="K53" i="1" s="1"/>
  <c r="J54" i="1"/>
  <c r="K54" i="1" s="1"/>
  <c r="J55" i="1"/>
  <c r="K55" i="1" s="1"/>
  <c r="J59" i="1"/>
  <c r="K59" i="1" s="1"/>
  <c r="J68" i="1"/>
  <c r="K68" i="1" s="1"/>
  <c r="J84" i="1"/>
  <c r="K84" i="1" s="1"/>
  <c r="J85" i="1"/>
  <c r="K85" i="1" s="1"/>
  <c r="J86" i="1"/>
  <c r="K86" i="1" s="1"/>
  <c r="J88" i="1"/>
  <c r="K88" i="1" s="1"/>
  <c r="J12" i="1"/>
  <c r="K12" i="1" s="1"/>
  <c r="J14" i="1"/>
  <c r="K14" i="1" s="1"/>
  <c r="J75" i="1"/>
  <c r="J63" i="1"/>
  <c r="K63" i="1" s="1"/>
  <c r="J64" i="1"/>
  <c r="K64" i="1" s="1"/>
  <c r="J65" i="1"/>
  <c r="K65" i="1" s="1"/>
  <c r="J66" i="1"/>
  <c r="K66" i="1" s="1"/>
  <c r="J67" i="1"/>
  <c r="K67" i="1" s="1"/>
  <c r="J69" i="1"/>
  <c r="K69" i="1" s="1"/>
  <c r="J62" i="1"/>
  <c r="K62" i="1" s="1"/>
  <c r="J8" i="1"/>
  <c r="J9" i="1"/>
  <c r="J10" i="1"/>
  <c r="J11" i="1"/>
  <c r="J15" i="1"/>
  <c r="J7" i="1"/>
  <c r="K7" i="1" s="1"/>
  <c r="J5" i="1"/>
  <c r="K5" i="1" s="1"/>
  <c r="J4" i="1"/>
  <c r="K4" i="1" s="1"/>
  <c r="D61" i="1" l="1"/>
  <c r="K8" i="1"/>
  <c r="K9" i="1"/>
  <c r="K10" i="1"/>
  <c r="K11" i="1"/>
  <c r="K15" i="1"/>
  <c r="K75" i="1" l="1"/>
  <c r="K90" i="1" s="1"/>
</calcChain>
</file>

<file path=xl/sharedStrings.xml><?xml version="1.0" encoding="utf-8"?>
<sst xmlns="http://schemas.openxmlformats.org/spreadsheetml/2006/main" count="293" uniqueCount="133">
  <si>
    <t>ČISTILA, PRIPOMOČKI</t>
  </si>
  <si>
    <t>I. OBJEKTNA HIGIENA</t>
  </si>
  <si>
    <t>Zap. št.</t>
  </si>
  <si>
    <t>ARTIKEL - TEHNIČNE ZAHTEVE</t>
  </si>
  <si>
    <t xml:space="preserve"> sredinska vrednost koncentracije </t>
  </si>
  <si>
    <t>EM</t>
  </si>
  <si>
    <t>Zahtevana embalaža</t>
  </si>
  <si>
    <t>Naziv artikla in proizvajalec</t>
  </si>
  <si>
    <t>Cena brez DDV na EM</t>
  </si>
  <si>
    <t>Cena z DDV na EM</t>
  </si>
  <si>
    <t>Vrednost z DDV</t>
  </si>
  <si>
    <t>Odstranjevalec talnih premazov</t>
  </si>
  <si>
    <t>L</t>
  </si>
  <si>
    <t>10L</t>
  </si>
  <si>
    <t>1L</t>
  </si>
  <si>
    <t>Predvidena letna količina/EM</t>
  </si>
  <si>
    <t>1 in 10L</t>
  </si>
  <si>
    <t>kos</t>
  </si>
  <si>
    <t>1kos</t>
  </si>
  <si>
    <t xml:space="preserve">1kos </t>
  </si>
  <si>
    <t>Zaščitna krema za roke, v tubi, 100ml</t>
  </si>
  <si>
    <t>200/1</t>
  </si>
  <si>
    <t>1pkt</t>
  </si>
  <si>
    <t>100/1</t>
  </si>
  <si>
    <t>50/1</t>
  </si>
  <si>
    <t>1x10</t>
  </si>
  <si>
    <t>1 kos</t>
  </si>
  <si>
    <t>Odišavljeno čistilo za strojno čiščenje vodoodpornih površin</t>
  </si>
  <si>
    <t>1L-5L</t>
  </si>
  <si>
    <t>Filc za strojno čiščenje tal 430 mm</t>
  </si>
  <si>
    <t xml:space="preserve">kos </t>
  </si>
  <si>
    <t xml:space="preserve">Brisalec za okna, dolžina 35 cm </t>
  </si>
  <si>
    <t>12//1</t>
  </si>
  <si>
    <t>Osvežilec prostorov</t>
  </si>
  <si>
    <t xml:space="preserve">Antibakterijsko čistilo in razkužilo za talne površine </t>
  </si>
  <si>
    <t xml:space="preserve">Omelo za prah s teleskopskim držalom </t>
  </si>
  <si>
    <t>II. KUHINJSKA HIGIENA</t>
  </si>
  <si>
    <t>Predv. letna količina</t>
  </si>
  <si>
    <t>kg</t>
  </si>
  <si>
    <t>20-25kg</t>
  </si>
  <si>
    <t>1kg</t>
  </si>
  <si>
    <t xml:space="preserve">1L </t>
  </si>
  <si>
    <t>Tabletirana sol za pomivalni stroj</t>
  </si>
  <si>
    <t>25kg</t>
  </si>
  <si>
    <t>10 kos</t>
  </si>
  <si>
    <t>3L</t>
  </si>
  <si>
    <t xml:space="preserve">Alu folija 45 cm x 150 m </t>
  </si>
  <si>
    <t xml:space="preserve">Alu folija 30 cm x 150 m </t>
  </si>
  <si>
    <t>PVC folija 30 cm x 300 m</t>
  </si>
  <si>
    <t>PVC folija 45 cm x 300 m</t>
  </si>
  <si>
    <t>10kg</t>
  </si>
  <si>
    <t>SKUPAJ LETNO:</t>
  </si>
  <si>
    <t>Izločitveni kriteriji</t>
  </si>
  <si>
    <t>PONUDNIK:</t>
  </si>
  <si>
    <t>Žig:</t>
  </si>
  <si>
    <t>Podpis:</t>
  </si>
  <si>
    <t>Kraj in datum:</t>
  </si>
  <si>
    <t>__________________</t>
  </si>
  <si>
    <t>Gumijaste rokavice S</t>
  </si>
  <si>
    <t>Gumijaste rokavice M</t>
  </si>
  <si>
    <t>Gumijaste rokavice L</t>
  </si>
  <si>
    <t>5L</t>
  </si>
  <si>
    <t>5kg</t>
  </si>
  <si>
    <t>Koš za smeti 50 L</t>
  </si>
  <si>
    <t>Smetišnica z ročajem</t>
  </si>
  <si>
    <t>Dezinfekcijsko sredstvo na osnovi alkohola</t>
  </si>
  <si>
    <t xml:space="preserve">Sredstvo za ročno pomivanje posode, učinkovito odstranjuje maščobe ter ostale nečistoče in zagotavlja visok sijaj posode; dermatološko testirano (priložiti dokazilo); ročno doziranje; Znak za okolje tipa I (EU Ecolabel ali enakovredno) 	</t>
  </si>
  <si>
    <t xml:space="preserve">Prašek za namakanje posode, za čiščenje oblog na posodi in priboru; primeren za odstranjevanje škrobnih in beljakovinskih ostankov hrane, obarvanja od kave in čaja ter ostalih organskih nečistoč brez prekuhavanja; pakiranje 2-5 kg	</t>
  </si>
  <si>
    <t xml:space="preserve">Sredstvo za razmaščevanje za ročno čiščenje površin, pripravljeno za uporabo (5% fosfat, kationsko aktivne površinske snovi)	</t>
  </si>
  <si>
    <t xml:space="preserve">Pralni prašek,  primeren za pranje pri 30°C, 40°C, 60°C in 95°C. Vsebuje površinsko aktivne snovi, sredstva za mehčanje, sredstva za preprečevanje ponovnega nalaganja nečistoč na perilo, belilna sredstva ter bioaktivne encime. Učinkovito odstranjuje trdovratne madeže. Primeren je za pranje zelo umazanega kuhinjskega in bolnišničnega perila. Brez fosfatov.		</t>
  </si>
  <si>
    <t xml:space="preserve">Sredstvo za strojno izpiranje posode - kislo pH: 2-3, dobavitelj zagotovi ustrezno avtomatsko dozirno tehniko. Znak za okolje tipa I (EU Ecolabel ali enakovredno) 	</t>
  </si>
  <si>
    <t>Čistilo za čiščenje miz z razpršilko in penilko, pH: 10-11</t>
  </si>
  <si>
    <t>Univerzalno čistilo, alkoholno, pH: 5-7, modre barve, znak za okolje tipa l</t>
  </si>
  <si>
    <t>Sredstvo za premaz tal, pH: 8-9</t>
  </si>
  <si>
    <t>1par</t>
  </si>
  <si>
    <t>Potiskalec vode z gumijastim spodnjim delom 45 cm</t>
  </si>
  <si>
    <t>WC obešanka, dišeča</t>
  </si>
  <si>
    <t>1lit</t>
  </si>
  <si>
    <t>Kislo čistilo za sanitarije na osnovi fosforne kisline ali enakovrednih kislin, vsebnost aktivne kisline najmanj 20 %, pH 0,5–2</t>
  </si>
  <si>
    <t>WC obešanka za osveževanje in vzdrževanje čistosti WC školjke</t>
  </si>
  <si>
    <t>Mop krpa za mokro čiščenje tal, bombažna, širina 40 cm, z barvno oznako (3 neti)</t>
  </si>
  <si>
    <t>Inox gobica za odstranjevanje trdovratne umazanije</t>
  </si>
  <si>
    <t>Melaminska čistilna gobica</t>
  </si>
  <si>
    <t>Omelo za tla, mehko, 30 cm</t>
  </si>
  <si>
    <t>Sredstvo za čiščenje stekla z razpršilko, pripravljeno za uporabo, pH: 6-8, brez barve in parfuma, znak za okolje tipa l (EU Ecolabel ali enakovredno)</t>
  </si>
  <si>
    <t>Klorovodikova kislina (solna kislina)</t>
  </si>
  <si>
    <t>Rokavice nitrilne, modre, S</t>
  </si>
  <si>
    <t>Rokavice nitrilne, modre, M</t>
  </si>
  <si>
    <t>Rokavice nitrilne, modre, L</t>
  </si>
  <si>
    <t>Rokavice nitrilne, modre, XL</t>
  </si>
  <si>
    <t>Rokavice iz lateksa, S</t>
  </si>
  <si>
    <t>Rokavice iz lateksa, M</t>
  </si>
  <si>
    <t>Rokavice iz lateksa, L</t>
  </si>
  <si>
    <t>Rokavice iz lateksa, XL</t>
  </si>
  <si>
    <t>Rokavice iz lateksa brez smukca, S</t>
  </si>
  <si>
    <t>Rokavice iz lateksa brez smukca, M</t>
  </si>
  <si>
    <t>Rokavice iz lateksa brez smukca, L</t>
  </si>
  <si>
    <t xml:space="preserve">Rokavice iz lateksa brez smukca, XL </t>
  </si>
  <si>
    <t>PVA mikrokrpa za čiščenje stekel – rumena, rdeča, modra ali zelena</t>
  </si>
  <si>
    <t>Krpa maslenka 24 x 60</t>
  </si>
  <si>
    <t>Inox mrežica, 30 g</t>
  </si>
  <si>
    <t>Pisoarska mrežica, dišeča, rdeča ali  vijolična</t>
  </si>
  <si>
    <t>WC metlica s posodo</t>
  </si>
  <si>
    <t>WC metlica brez posode</t>
  </si>
  <si>
    <t>Omelo iz žime, 32 cm, z ročajem</t>
  </si>
  <si>
    <t>Omelo iz žime, 40 cm, z ročajem</t>
  </si>
  <si>
    <t>Omelo iz žime, 60 cm, z ročajem</t>
  </si>
  <si>
    <t>Metla iz sirka, 5- šivna, primerna za pometanje zunanjih površin</t>
  </si>
  <si>
    <t>Sirkova ščetka, 20 cm, lesena, z ročajem</t>
  </si>
  <si>
    <t>Mini univerzalno strgalo</t>
  </si>
  <si>
    <t>Beli filc za strojno čiščenje tal, 254 mm</t>
  </si>
  <si>
    <t>Trapezni brisalec za maslenko, 60 cm</t>
  </si>
  <si>
    <t>Veliko omelo za odstranjevanje pajčevin</t>
  </si>
  <si>
    <t>Univerzalni aluminijasti ročaj</t>
  </si>
  <si>
    <t>PVC smetišnica z gumo</t>
  </si>
  <si>
    <t>Sredstvo za strojno pomivanje posode, primerno za vse trdote vode,ne sme povzročati penjenja pomivalne vode , pH: 12,5-14, dobavitelj zagotovi ustrezno avtomatsko dozirno tehniko. Znak za okolje l (EU Ecolabel ali enakovredno)</t>
  </si>
  <si>
    <t xml:space="preserve">Sredstvo za odstranjevanje vodnega kamna v pomivalnih strojih na osnovi fosforne kisline (topiti mora vodni kamen, ostanke mila, rjo ipd.) Imeti mora močno in hitro delovanje ter nevtralen vonj, ne sme povzročati pene. Sredstvo mora zagotavljati takojšnje izhlapevanje na površinah in odstranjevati mora maščobne in oljne madeže ter prstne odtise.	</t>
  </si>
  <si>
    <t xml:space="preserve">Tekoče močno alkalno sredstvo za čiščenje konvektomata, pH: 12-13; za odstranjevanje naj trdovratnejših nečistoč, zapečenih maščob in zoglenelih ostankov hrane; za avtomatsko in ročno čiščenje	</t>
  </si>
  <si>
    <t>Večnamensko čistilo z aktivnim klorom za odstranjevanje madežev, beljenje in čiščenje vodoodpornih površin</t>
  </si>
  <si>
    <t>Mikro krpa za čiščenje površin rumena, rdeča,modra,zelena (npr. Mikro Tuff Base)</t>
  </si>
  <si>
    <t>Gobica za pomivanje posode s črno kopreno 9,5 x 7cm</t>
  </si>
  <si>
    <t xml:space="preserve">Glitzi gobica 15 x 7 cm </t>
  </si>
  <si>
    <t>Glitzi gobica 14 x 18</t>
  </si>
  <si>
    <r>
      <t xml:space="preserve">Mehčalec za perilo.  Znak za okolje tipa </t>
    </r>
    <r>
      <rPr>
        <b/>
        <sz val="8"/>
        <rFont val="Arial CE"/>
        <charset val="238"/>
      </rPr>
      <t>l</t>
    </r>
    <r>
      <rPr>
        <sz val="8"/>
        <rFont val="Arial CE"/>
        <family val="2"/>
        <charset val="238"/>
      </rPr>
      <t xml:space="preserve"> (EU Ecolabel ali enakovredno) 		</t>
    </r>
  </si>
  <si>
    <t xml:space="preserve">Tekoči gel za perilo, za strojno in ročno pranje perila,  primeren za pranje pri vseh temperaturah. Znak za okolje tipa I (EU Ecolabel ali enakovredno) 		</t>
  </si>
  <si>
    <t xml:space="preserve">Kremno čistilo na osnovi citronske kisline za uporabo na vseh trdih vodoodpornih površinah v kuhinji; za čiščenje predmetov iz kovine, stekla, porcelana ali kamenine; pakiranje 500ml; Znak za okolje tipa I (EU Ecolabel ali enakovredno).		</t>
  </si>
  <si>
    <t>Krpa za čiščenje - v roli (25 cm x 10 m) modra, pralna do min . 95°C</t>
  </si>
  <si>
    <t>Mikrokrpa za čiščenje  (40 x 40  cm), pralna do min.95°C, vsaj 280 g/m² rumena, rdeča, modra, zelena</t>
  </si>
  <si>
    <t>*po potrebi bodo zahtevani vzorci</t>
  </si>
  <si>
    <t>*variantne ponudbe niso dovoljene</t>
  </si>
  <si>
    <t>*kjer je zahtevan ekološki certifikat, ga je treba priložiti ponudbi</t>
  </si>
  <si>
    <t>*kjer je zahtevana pH- vrednost ali minimalna koncentracija, potrebno predložiti tehnični in varnostni list</t>
  </si>
  <si>
    <t xml:space="preserve">Čistilo za nape, za odstranjevanje zapečenih maščob, primerno tudi za aluminij - razvidno iz deklaracije (priloga), omogočati mora učinkovito in hitro izpiranje,  brez oznak nevarnosti, pripravljeno za uporabo, pH: 10-12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</si>
</sst>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4" formatCode="_-* #,##0.00\ &quot;€&quot;_-;\-* #,##0.00\ &quot;€&quot;_-;_-* &quot;-&quot;??\ &quot;€&quot;_-;_-@_-"/>
    <numFmt numFmtId="164" formatCode="#,##0.0000\ &quot;€&quot;;[Red]\-#,##0.0000\ &quot;€&quot;"/>
    <numFmt numFmtId="165" formatCode="#,##0.00\ &quot;€&quot;"/>
    <numFmt numFmtId="166" formatCode="_-* #,##0.00\ [$€-1]_-;\-* #,##0.00\ [$€-1]_-;_-* &quot;-&quot;??\ [$€-1]_-;_-@_-"/>
  </numFmts>
  <fonts count="11" x14ac:knownFonts="1">
    <font>
      <sz val="11"/>
      <color theme="1"/>
      <name val="Calibri"/>
      <family val="2"/>
      <charset val="238"/>
      <scheme val="minor"/>
    </font>
    <font>
      <sz val="10"/>
      <name val="Arial"/>
      <family val="2"/>
      <charset val="238"/>
    </font>
    <font>
      <b/>
      <u/>
      <sz val="12"/>
      <name val="Arial CE"/>
      <charset val="238"/>
    </font>
    <font>
      <b/>
      <sz val="12"/>
      <name val="Arial CE"/>
      <charset val="238"/>
    </font>
    <font>
      <b/>
      <sz val="8"/>
      <name val="Arial CE"/>
      <charset val="238"/>
    </font>
    <font>
      <sz val="8"/>
      <name val="Arial CE"/>
      <family val="2"/>
      <charset val="238"/>
    </font>
    <font>
      <sz val="8"/>
      <name val="Arial"/>
      <family val="2"/>
      <charset val="238"/>
    </font>
    <font>
      <sz val="10"/>
      <name val="Arial CE"/>
      <charset val="238"/>
    </font>
    <font>
      <sz val="8"/>
      <name val="Arial"/>
      <family val="2"/>
    </font>
    <font>
      <b/>
      <sz val="10"/>
      <name val="Arial CE"/>
      <charset val="238"/>
    </font>
    <font>
      <sz val="11"/>
      <color theme="1"/>
      <name val="Calibri"/>
      <family val="2"/>
      <charset val="238"/>
      <scheme val="minor"/>
    </font>
  </fonts>
  <fills count="7">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26"/>
        <bgColor indexed="64"/>
      </patternFill>
    </fill>
    <fill>
      <patternFill patternType="solid">
        <fgColor rgb="FFCCFFFF"/>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44" fontId="10" fillId="0" borderId="0" applyFont="0" applyFill="0" applyBorder="0" applyAlignment="0" applyProtection="0"/>
  </cellStyleXfs>
  <cellXfs count="70">
    <xf numFmtId="0" fontId="0" fillId="0" borderId="0" xfId="0"/>
    <xf numFmtId="0" fontId="4" fillId="3" borderId="1" xfId="1" applyFont="1" applyFill="1" applyBorder="1" applyAlignment="1">
      <alignment horizontal="center" vertical="top" wrapText="1"/>
    </xf>
    <xf numFmtId="0" fontId="5" fillId="4" borderId="1" xfId="1" applyFont="1" applyFill="1" applyBorder="1" applyAlignment="1">
      <alignment horizontal="center" vertical="top" wrapText="1"/>
    </xf>
    <xf numFmtId="0" fontId="5" fillId="4" borderId="1" xfId="1" applyFont="1" applyFill="1" applyBorder="1" applyAlignment="1">
      <alignment vertical="top" wrapText="1"/>
    </xf>
    <xf numFmtId="0" fontId="6" fillId="4" borderId="1" xfId="1" applyFont="1" applyFill="1" applyBorder="1" applyAlignment="1">
      <alignment horizontal="center" vertical="top" wrapText="1"/>
    </xf>
    <xf numFmtId="3" fontId="6" fillId="4" borderId="1" xfId="1" applyNumberFormat="1" applyFont="1" applyFill="1" applyBorder="1" applyAlignment="1" applyProtection="1">
      <alignment vertical="top" wrapText="1"/>
      <protection locked="0"/>
    </xf>
    <xf numFmtId="4" fontId="6" fillId="0" borderId="1" xfId="1" applyNumberFormat="1" applyFont="1" applyBorder="1" applyAlignment="1" applyProtection="1">
      <alignment vertical="top" wrapText="1"/>
      <protection locked="0"/>
    </xf>
    <xf numFmtId="8" fontId="5" fillId="0" borderId="1" xfId="1" applyNumberFormat="1" applyFont="1" applyBorder="1" applyAlignment="1" applyProtection="1">
      <alignment vertical="top" wrapText="1"/>
      <protection locked="0"/>
    </xf>
    <xf numFmtId="8" fontId="5" fillId="4" borderId="1" xfId="1" applyNumberFormat="1" applyFont="1" applyFill="1" applyBorder="1" applyAlignment="1" applyProtection="1">
      <alignment vertical="top" wrapText="1"/>
      <protection locked="0"/>
    </xf>
    <xf numFmtId="8" fontId="5" fillId="4" borderId="2" xfId="1" applyNumberFormat="1" applyFont="1" applyFill="1" applyBorder="1" applyAlignment="1" applyProtection="1">
      <alignment vertical="top" wrapText="1"/>
      <protection locked="0"/>
    </xf>
    <xf numFmtId="0" fontId="4" fillId="3" borderId="3" xfId="1" applyFont="1" applyFill="1" applyBorder="1" applyAlignment="1">
      <alignment horizontal="center" vertical="top" wrapText="1"/>
    </xf>
    <xf numFmtId="0" fontId="4" fillId="5" borderId="1" xfId="1" applyFont="1" applyFill="1" applyBorder="1" applyAlignment="1">
      <alignment horizontal="center" vertical="top" wrapText="1"/>
    </xf>
    <xf numFmtId="3" fontId="4" fillId="3" borderId="3" xfId="1" applyNumberFormat="1" applyFont="1" applyFill="1" applyBorder="1" applyAlignment="1">
      <alignment horizontal="center" vertical="top" wrapText="1"/>
    </xf>
    <xf numFmtId="10" fontId="6" fillId="0" borderId="1" xfId="1" applyNumberFormat="1" applyFont="1" applyBorder="1" applyAlignment="1">
      <alignment vertical="top" wrapText="1"/>
    </xf>
    <xf numFmtId="0" fontId="0" fillId="0" borderId="1" xfId="0" applyBorder="1" applyAlignment="1">
      <alignment vertical="top"/>
    </xf>
    <xf numFmtId="4" fontId="8" fillId="0" borderId="1" xfId="1" applyNumberFormat="1" applyFont="1" applyBorder="1" applyAlignment="1" applyProtection="1">
      <alignment vertical="top" wrapText="1"/>
      <protection locked="0"/>
    </xf>
    <xf numFmtId="0" fontId="5" fillId="4" borderId="5" xfId="1" applyFont="1" applyFill="1" applyBorder="1" applyAlignment="1">
      <alignment vertical="top" wrapText="1"/>
    </xf>
    <xf numFmtId="0" fontId="5" fillId="4" borderId="7" xfId="1" applyFont="1" applyFill="1" applyBorder="1" applyAlignment="1">
      <alignment vertical="top" wrapText="1"/>
    </xf>
    <xf numFmtId="16" fontId="6" fillId="4" borderId="1" xfId="1" applyNumberFormat="1" applyFont="1" applyFill="1" applyBorder="1" applyAlignment="1">
      <alignment horizontal="center" vertical="top" wrapText="1"/>
    </xf>
    <xf numFmtId="10" fontId="6" fillId="0" borderId="2" xfId="1" applyNumberFormat="1" applyFont="1" applyBorder="1" applyAlignment="1">
      <alignment vertical="top" wrapText="1"/>
    </xf>
    <xf numFmtId="0" fontId="6" fillId="4" borderId="2" xfId="1" applyFont="1" applyFill="1" applyBorder="1" applyAlignment="1">
      <alignment horizontal="center" vertical="top" wrapText="1"/>
    </xf>
    <xf numFmtId="4" fontId="6" fillId="0" borderId="2" xfId="1" applyNumberFormat="1" applyFont="1" applyBorder="1" applyAlignment="1" applyProtection="1">
      <alignment vertical="top" wrapText="1"/>
      <protection locked="0"/>
    </xf>
    <xf numFmtId="8" fontId="5" fillId="0" borderId="2" xfId="1" applyNumberFormat="1" applyFont="1" applyBorder="1" applyAlignment="1" applyProtection="1">
      <alignment vertical="top" wrapText="1"/>
      <protection locked="0"/>
    </xf>
    <xf numFmtId="0" fontId="5" fillId="4" borderId="3" xfId="1" applyFont="1" applyFill="1" applyBorder="1" applyAlignment="1">
      <alignment horizontal="center" vertical="top" wrapText="1"/>
    </xf>
    <xf numFmtId="0" fontId="4" fillId="3" borderId="7" xfId="1" applyFont="1" applyFill="1" applyBorder="1" applyAlignment="1">
      <alignment horizontal="center" vertical="top" wrapText="1"/>
    </xf>
    <xf numFmtId="164" fontId="5" fillId="0" borderId="1" xfId="1" applyNumberFormat="1" applyFont="1" applyBorder="1" applyAlignment="1" applyProtection="1">
      <alignment vertical="top" wrapText="1"/>
      <protection locked="0"/>
    </xf>
    <xf numFmtId="0" fontId="0" fillId="0" borderId="0" xfId="0" applyAlignment="1">
      <alignment horizontal="center" vertical="top"/>
    </xf>
    <xf numFmtId="0" fontId="0" fillId="0" borderId="0" xfId="0" applyAlignment="1">
      <alignment vertical="top"/>
    </xf>
    <xf numFmtId="0" fontId="7" fillId="0" borderId="0" xfId="0" applyFont="1" applyAlignment="1">
      <alignment vertical="top"/>
    </xf>
    <xf numFmtId="0" fontId="0" fillId="2" borderId="0" xfId="0" applyFill="1" applyAlignment="1">
      <alignment vertical="top"/>
    </xf>
    <xf numFmtId="0" fontId="9" fillId="2" borderId="0" xfId="0" applyFont="1" applyFill="1" applyAlignment="1">
      <alignment horizontal="right" vertical="top"/>
    </xf>
    <xf numFmtId="8" fontId="9" fillId="2" borderId="0" xfId="0" applyNumberFormat="1" applyFont="1" applyFill="1" applyAlignment="1">
      <alignment vertical="top"/>
    </xf>
    <xf numFmtId="0" fontId="4" fillId="4" borderId="0" xfId="1" applyFont="1" applyFill="1" applyAlignment="1">
      <alignment vertical="top" wrapText="1"/>
    </xf>
    <xf numFmtId="0" fontId="5" fillId="4" borderId="6" xfId="1" applyFont="1" applyFill="1" applyBorder="1" applyAlignment="1">
      <alignment vertical="top" wrapText="1"/>
    </xf>
    <xf numFmtId="0" fontId="5" fillId="4" borderId="9" xfId="1" applyFont="1" applyFill="1" applyBorder="1" applyAlignment="1">
      <alignment vertical="top" wrapText="1"/>
    </xf>
    <xf numFmtId="0" fontId="5" fillId="6" borderId="1" xfId="1" applyFont="1" applyFill="1" applyBorder="1" applyAlignment="1">
      <alignment vertical="top" wrapText="1"/>
    </xf>
    <xf numFmtId="0" fontId="5" fillId="6" borderId="2" xfId="1" applyFont="1" applyFill="1" applyBorder="1" applyAlignment="1">
      <alignment vertical="top" wrapText="1"/>
    </xf>
    <xf numFmtId="0" fontId="5" fillId="4" borderId="4" xfId="1" applyFont="1" applyFill="1" applyBorder="1" applyAlignment="1">
      <alignment vertical="top" wrapText="1"/>
    </xf>
    <xf numFmtId="0" fontId="5" fillId="4" borderId="8" xfId="1" applyFont="1" applyFill="1" applyBorder="1" applyAlignment="1">
      <alignment vertical="top" wrapText="1"/>
    </xf>
    <xf numFmtId="0" fontId="5" fillId="4" borderId="4" xfId="1" applyFont="1" applyFill="1" applyBorder="1" applyAlignment="1">
      <alignment horizontal="left" vertical="top" wrapText="1"/>
    </xf>
    <xf numFmtId="0" fontId="5" fillId="4" borderId="8" xfId="1" applyFont="1" applyFill="1" applyBorder="1" applyAlignment="1">
      <alignment horizontal="left" vertical="top" wrapText="1"/>
    </xf>
    <xf numFmtId="0" fontId="5" fillId="4" borderId="5" xfId="1" applyFont="1" applyFill="1" applyBorder="1" applyAlignment="1">
      <alignment horizontal="left" vertical="top" wrapText="1"/>
    </xf>
    <xf numFmtId="0" fontId="5" fillId="4" borderId="6" xfId="1" applyFont="1" applyFill="1" applyBorder="1" applyAlignment="1">
      <alignment horizontal="left" vertical="top" wrapText="1"/>
    </xf>
    <xf numFmtId="0" fontId="5" fillId="4" borderId="9" xfId="1" applyFont="1" applyFill="1" applyBorder="1" applyAlignment="1">
      <alignment horizontal="left" vertical="top" wrapText="1"/>
    </xf>
    <xf numFmtId="0" fontId="5" fillId="4" borderId="7" xfId="1" applyFont="1" applyFill="1" applyBorder="1" applyAlignment="1">
      <alignment horizontal="left" vertical="top" wrapText="1"/>
    </xf>
    <xf numFmtId="0" fontId="6" fillId="4" borderId="1" xfId="1" applyFont="1" applyFill="1" applyBorder="1" applyAlignment="1">
      <alignment horizontal="right" vertical="top" wrapText="1"/>
    </xf>
    <xf numFmtId="8" fontId="5" fillId="0" borderId="4" xfId="1" applyNumberFormat="1" applyFont="1" applyBorder="1" applyAlignment="1" applyProtection="1">
      <alignment vertical="top" wrapText="1"/>
      <protection locked="0"/>
    </xf>
    <xf numFmtId="10" fontId="6" fillId="0" borderId="7" xfId="1" applyNumberFormat="1" applyFont="1" applyBorder="1" applyAlignment="1">
      <alignment vertical="top" wrapText="1"/>
    </xf>
    <xf numFmtId="0" fontId="6" fillId="4" borderId="3" xfId="1" applyFont="1" applyFill="1" applyBorder="1" applyAlignment="1">
      <alignment horizontal="center" vertical="top" wrapText="1"/>
    </xf>
    <xf numFmtId="3" fontId="6" fillId="4" borderId="3" xfId="1" applyNumberFormat="1" applyFont="1" applyFill="1" applyBorder="1" applyAlignment="1" applyProtection="1">
      <alignment vertical="top" wrapText="1"/>
      <protection locked="0"/>
    </xf>
    <xf numFmtId="4" fontId="6" fillId="0" borderId="3" xfId="1" applyNumberFormat="1" applyFont="1" applyBorder="1" applyAlignment="1" applyProtection="1">
      <alignment vertical="top" wrapText="1"/>
      <protection locked="0"/>
    </xf>
    <xf numFmtId="8" fontId="5" fillId="0" borderId="3" xfId="1" applyNumberFormat="1" applyFont="1" applyBorder="1" applyAlignment="1" applyProtection="1">
      <alignment vertical="top" wrapText="1"/>
      <protection locked="0"/>
    </xf>
    <xf numFmtId="10" fontId="6" fillId="0" borderId="5" xfId="1" applyNumberFormat="1" applyFont="1" applyBorder="1" applyAlignment="1">
      <alignment vertical="top" wrapText="1"/>
    </xf>
    <xf numFmtId="165" fontId="5" fillId="4" borderId="2" xfId="1" applyNumberFormat="1" applyFont="1" applyFill="1" applyBorder="1" applyAlignment="1" applyProtection="1">
      <alignment vertical="top" wrapText="1"/>
      <protection locked="0"/>
    </xf>
    <xf numFmtId="165" fontId="5" fillId="4" borderId="1" xfId="1" applyNumberFormat="1" applyFont="1" applyFill="1" applyBorder="1" applyAlignment="1" applyProtection="1">
      <alignment vertical="top" wrapText="1"/>
      <protection locked="0"/>
    </xf>
    <xf numFmtId="166" fontId="0" fillId="0" borderId="0" xfId="2" applyNumberFormat="1" applyFont="1"/>
    <xf numFmtId="165" fontId="5" fillId="4" borderId="1" xfId="1" applyNumberFormat="1" applyFont="1" applyFill="1" applyBorder="1" applyAlignment="1" applyProtection="1">
      <alignment vertical="top"/>
      <protection locked="0"/>
    </xf>
    <xf numFmtId="0" fontId="5" fillId="4" borderId="4" xfId="1" applyFont="1" applyFill="1" applyBorder="1" applyAlignment="1">
      <alignment vertical="top" wrapText="1"/>
    </xf>
    <xf numFmtId="0" fontId="5" fillId="4" borderId="8" xfId="1" applyFont="1" applyFill="1" applyBorder="1" applyAlignment="1">
      <alignment vertical="top" wrapText="1"/>
    </xf>
    <xf numFmtId="0" fontId="5" fillId="4" borderId="5" xfId="1" applyFont="1" applyFill="1" applyBorder="1" applyAlignment="1">
      <alignment vertical="top" wrapText="1"/>
    </xf>
    <xf numFmtId="0" fontId="5" fillId="4" borderId="4" xfId="1" applyFont="1" applyFill="1" applyBorder="1" applyAlignment="1">
      <alignment horizontal="left" vertical="top" wrapText="1"/>
    </xf>
    <xf numFmtId="0" fontId="5" fillId="4" borderId="8" xfId="1" applyFont="1" applyFill="1" applyBorder="1" applyAlignment="1">
      <alignment horizontal="left" vertical="top" wrapText="1"/>
    </xf>
    <xf numFmtId="0" fontId="5" fillId="4" borderId="5" xfId="1" applyFont="1" applyFill="1" applyBorder="1" applyAlignment="1">
      <alignment horizontal="left" vertical="top" wrapText="1"/>
    </xf>
    <xf numFmtId="0" fontId="5" fillId="4" borderId="6" xfId="1" applyFont="1" applyFill="1" applyBorder="1" applyAlignment="1">
      <alignment vertical="top" wrapText="1"/>
    </xf>
    <xf numFmtId="0" fontId="5" fillId="4" borderId="9" xfId="1" applyFont="1" applyFill="1" applyBorder="1" applyAlignment="1">
      <alignment vertical="top" wrapText="1"/>
    </xf>
    <xf numFmtId="0" fontId="4" fillId="3" borderId="6" xfId="1" applyFont="1" applyFill="1" applyBorder="1" applyAlignment="1">
      <alignment horizontal="center" vertical="top" wrapText="1"/>
    </xf>
    <xf numFmtId="0" fontId="4" fillId="3" borderId="9" xfId="1" applyFont="1" applyFill="1" applyBorder="1" applyAlignment="1">
      <alignment horizontal="center" vertical="top" wrapText="1"/>
    </xf>
    <xf numFmtId="0" fontId="3" fillId="3" borderId="10" xfId="1" applyFont="1" applyFill="1" applyBorder="1" applyAlignment="1">
      <alignment horizontal="left" vertical="top"/>
    </xf>
    <xf numFmtId="0" fontId="2" fillId="2" borderId="11" xfId="1" applyFont="1" applyFill="1" applyBorder="1" applyAlignment="1">
      <alignment horizontal="left" vertical="top"/>
    </xf>
    <xf numFmtId="0" fontId="4" fillId="3" borderId="1" xfId="1" applyFont="1" applyFill="1" applyBorder="1" applyAlignment="1">
      <alignment horizontal="center" vertical="top" wrapText="1"/>
    </xf>
  </cellXfs>
  <cellStyles count="3">
    <cellStyle name="Navadno" xfId="0" builtinId="0"/>
    <cellStyle name="Navadno_List2" xfId="1" xr:uid="{00000000-0005-0000-0000-000001000000}"/>
    <cellStyle name="Valuta" xfId="2" builtinId="4"/>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
  <sheetViews>
    <sheetView tabSelected="1" topLeftCell="A66" zoomScale="85" zoomScaleNormal="85" workbookViewId="0">
      <selection activeCell="B69" sqref="B69:C69"/>
    </sheetView>
  </sheetViews>
  <sheetFormatPr defaultRowHeight="15" x14ac:dyDescent="0.25"/>
  <cols>
    <col min="1" max="1" width="11.140625" style="27" customWidth="1"/>
    <col min="2" max="3" width="25.5703125" style="27" customWidth="1"/>
    <col min="4" max="4" width="12.7109375" style="27" customWidth="1"/>
    <col min="5" max="6" width="9.140625" style="27"/>
    <col min="7" max="8" width="10" style="27" customWidth="1"/>
    <col min="9" max="10" width="9.140625" style="27"/>
    <col min="11" max="11" width="10.42578125" style="27" customWidth="1"/>
    <col min="12" max="12" width="11.42578125" customWidth="1"/>
  </cols>
  <sheetData>
    <row r="1" spans="1:11" ht="15.75" x14ac:dyDescent="0.25">
      <c r="A1" s="68" t="s">
        <v>0</v>
      </c>
      <c r="B1" s="68" t="s">
        <v>0</v>
      </c>
      <c r="C1" s="68"/>
      <c r="D1" s="68"/>
      <c r="E1" s="68"/>
      <c r="F1" s="68"/>
      <c r="G1" s="68"/>
      <c r="H1" s="68"/>
      <c r="I1" s="68"/>
      <c r="J1" s="68"/>
      <c r="K1" s="68"/>
    </row>
    <row r="2" spans="1:11" ht="15.75" x14ac:dyDescent="0.25">
      <c r="A2" s="67" t="s">
        <v>1</v>
      </c>
      <c r="B2" s="67"/>
      <c r="C2" s="67"/>
      <c r="D2" s="67"/>
      <c r="E2" s="67"/>
      <c r="F2" s="67"/>
      <c r="G2" s="67"/>
      <c r="H2" s="67"/>
      <c r="I2" s="67"/>
      <c r="J2" s="67"/>
      <c r="K2" s="67"/>
    </row>
    <row r="3" spans="1:11" ht="45" x14ac:dyDescent="0.25">
      <c r="A3" s="10" t="s">
        <v>2</v>
      </c>
      <c r="B3" s="10" t="s">
        <v>3</v>
      </c>
      <c r="C3" s="10"/>
      <c r="D3" s="10" t="s">
        <v>4</v>
      </c>
      <c r="E3" s="10" t="s">
        <v>5</v>
      </c>
      <c r="F3" s="10" t="s">
        <v>6</v>
      </c>
      <c r="G3" s="10" t="s">
        <v>37</v>
      </c>
      <c r="H3" s="10" t="s">
        <v>7</v>
      </c>
      <c r="I3" s="10" t="s">
        <v>8</v>
      </c>
      <c r="J3" s="10" t="s">
        <v>9</v>
      </c>
      <c r="K3" s="10" t="s">
        <v>10</v>
      </c>
    </row>
    <row r="4" spans="1:11" ht="27.75" customHeight="1" x14ac:dyDescent="0.25">
      <c r="A4" s="2">
        <v>1</v>
      </c>
      <c r="B4" s="3" t="s">
        <v>11</v>
      </c>
      <c r="C4" s="3"/>
      <c r="D4" s="35"/>
      <c r="E4" s="4" t="s">
        <v>12</v>
      </c>
      <c r="F4" s="4" t="s">
        <v>61</v>
      </c>
      <c r="G4" s="5">
        <v>30</v>
      </c>
      <c r="H4" s="6"/>
      <c r="I4" s="7"/>
      <c r="J4" s="8">
        <f>I4*1.22</f>
        <v>0</v>
      </c>
      <c r="K4" s="54">
        <f>G4*J4</f>
        <v>0</v>
      </c>
    </row>
    <row r="5" spans="1:11" ht="41.25" customHeight="1" x14ac:dyDescent="0.25">
      <c r="A5" s="2">
        <v>2</v>
      </c>
      <c r="B5" s="57" t="s">
        <v>78</v>
      </c>
      <c r="C5" s="59"/>
      <c r="D5" s="36"/>
      <c r="E5" s="4" t="s">
        <v>12</v>
      </c>
      <c r="F5" s="4" t="s">
        <v>14</v>
      </c>
      <c r="G5" s="5">
        <v>300</v>
      </c>
      <c r="H5" s="6"/>
      <c r="I5" s="7"/>
      <c r="J5" s="8">
        <f>I5*1.22</f>
        <v>0</v>
      </c>
      <c r="K5" s="54">
        <f>G5*J5</f>
        <v>0</v>
      </c>
    </row>
    <row r="6" spans="1:11" ht="45" x14ac:dyDescent="0.25">
      <c r="A6" s="10" t="s">
        <v>2</v>
      </c>
      <c r="B6" s="69" t="s">
        <v>3</v>
      </c>
      <c r="C6" s="69"/>
      <c r="D6" s="11" t="s">
        <v>4</v>
      </c>
      <c r="E6" s="10" t="s">
        <v>5</v>
      </c>
      <c r="F6" s="10" t="s">
        <v>6</v>
      </c>
      <c r="G6" s="12" t="s">
        <v>15</v>
      </c>
      <c r="H6" s="10" t="s">
        <v>7</v>
      </c>
      <c r="I6" s="10" t="s">
        <v>8</v>
      </c>
      <c r="J6" s="1" t="s">
        <v>9</v>
      </c>
      <c r="K6" s="10" t="s">
        <v>10</v>
      </c>
    </row>
    <row r="7" spans="1:11" ht="32.25" customHeight="1" x14ac:dyDescent="0.25">
      <c r="A7" s="2">
        <v>1</v>
      </c>
      <c r="B7" s="57" t="s">
        <v>71</v>
      </c>
      <c r="C7" s="59"/>
      <c r="D7" s="13"/>
      <c r="E7" s="4" t="s">
        <v>12</v>
      </c>
      <c r="F7" s="4" t="s">
        <v>14</v>
      </c>
      <c r="G7" s="5">
        <v>110</v>
      </c>
      <c r="H7" s="6"/>
      <c r="I7" s="7"/>
      <c r="J7" s="9">
        <f>I7*1.22</f>
        <v>0</v>
      </c>
      <c r="K7" s="54">
        <f>J7*G7</f>
        <v>0</v>
      </c>
    </row>
    <row r="8" spans="1:11" ht="21" customHeight="1" x14ac:dyDescent="0.25">
      <c r="A8" s="2">
        <v>2</v>
      </c>
      <c r="B8" s="57" t="s">
        <v>72</v>
      </c>
      <c r="C8" s="59"/>
      <c r="D8" s="13"/>
      <c r="E8" s="4" t="s">
        <v>12</v>
      </c>
      <c r="F8" s="4" t="s">
        <v>16</v>
      </c>
      <c r="G8" s="5">
        <v>300</v>
      </c>
      <c r="H8" s="6"/>
      <c r="I8" s="7"/>
      <c r="J8" s="9">
        <f t="shared" ref="J8:J16" si="0">I8*1.22</f>
        <v>0</v>
      </c>
      <c r="K8" s="54">
        <f t="shared" ref="K8:K31" si="1">J8*G8</f>
        <v>0</v>
      </c>
    </row>
    <row r="9" spans="1:11" ht="35.25" customHeight="1" x14ac:dyDescent="0.25">
      <c r="A9" s="2">
        <v>3</v>
      </c>
      <c r="B9" s="57" t="s">
        <v>84</v>
      </c>
      <c r="C9" s="58"/>
      <c r="D9" s="14"/>
      <c r="E9" s="4" t="s">
        <v>12</v>
      </c>
      <c r="F9" s="4" t="s">
        <v>14</v>
      </c>
      <c r="G9" s="5">
        <v>200</v>
      </c>
      <c r="H9" s="6"/>
      <c r="I9" s="7"/>
      <c r="J9" s="9">
        <f t="shared" si="0"/>
        <v>0</v>
      </c>
      <c r="K9" s="54">
        <f t="shared" si="1"/>
        <v>0</v>
      </c>
    </row>
    <row r="10" spans="1:11" ht="18.75" customHeight="1" x14ac:dyDescent="0.25">
      <c r="A10" s="2">
        <v>4</v>
      </c>
      <c r="B10" s="60" t="s">
        <v>73</v>
      </c>
      <c r="C10" s="61"/>
      <c r="D10" s="62"/>
      <c r="E10" s="4" t="s">
        <v>12</v>
      </c>
      <c r="F10" s="4" t="s">
        <v>13</v>
      </c>
      <c r="G10" s="5">
        <v>200</v>
      </c>
      <c r="H10" s="6"/>
      <c r="I10" s="7"/>
      <c r="J10" s="9">
        <f t="shared" si="0"/>
        <v>0</v>
      </c>
      <c r="K10" s="54">
        <f t="shared" si="1"/>
        <v>0</v>
      </c>
    </row>
    <row r="11" spans="1:11" ht="19.5" customHeight="1" x14ac:dyDescent="0.25">
      <c r="A11" s="2">
        <v>5</v>
      </c>
      <c r="B11" s="60" t="s">
        <v>79</v>
      </c>
      <c r="C11" s="61"/>
      <c r="D11" s="62"/>
      <c r="E11" s="4" t="s">
        <v>17</v>
      </c>
      <c r="F11" s="4" t="s">
        <v>18</v>
      </c>
      <c r="G11" s="5">
        <v>120</v>
      </c>
      <c r="H11" s="15"/>
      <c r="I11" s="7"/>
      <c r="J11" s="9">
        <f t="shared" si="0"/>
        <v>0</v>
      </c>
      <c r="K11" s="54">
        <f t="shared" si="1"/>
        <v>0</v>
      </c>
    </row>
    <row r="12" spans="1:11" ht="19.5" customHeight="1" x14ac:dyDescent="0.25">
      <c r="A12" s="2">
        <v>6</v>
      </c>
      <c r="B12" s="39" t="s">
        <v>76</v>
      </c>
      <c r="C12" s="40"/>
      <c r="D12" s="41"/>
      <c r="E12" s="4" t="s">
        <v>17</v>
      </c>
      <c r="F12" s="4" t="s">
        <v>19</v>
      </c>
      <c r="G12" s="5">
        <v>60</v>
      </c>
      <c r="H12" s="15"/>
      <c r="I12" s="7"/>
      <c r="J12" s="9">
        <f t="shared" si="0"/>
        <v>0</v>
      </c>
      <c r="K12" s="54">
        <f t="shared" si="1"/>
        <v>0</v>
      </c>
    </row>
    <row r="13" spans="1:11" ht="19.5" customHeight="1" x14ac:dyDescent="0.25">
      <c r="A13" s="2">
        <v>7</v>
      </c>
      <c r="B13" s="39" t="s">
        <v>85</v>
      </c>
      <c r="C13" s="40"/>
      <c r="D13" s="41"/>
      <c r="E13" s="4" t="s">
        <v>12</v>
      </c>
      <c r="F13" s="4" t="s">
        <v>77</v>
      </c>
      <c r="G13" s="5">
        <v>40</v>
      </c>
      <c r="H13" s="15"/>
      <c r="I13" s="7"/>
      <c r="J13" s="9">
        <f t="shared" si="0"/>
        <v>0</v>
      </c>
      <c r="K13" s="54">
        <f t="shared" si="1"/>
        <v>0</v>
      </c>
    </row>
    <row r="14" spans="1:11" ht="21.75" customHeight="1" x14ac:dyDescent="0.25">
      <c r="A14" s="2">
        <v>8</v>
      </c>
      <c r="B14" s="60" t="s">
        <v>20</v>
      </c>
      <c r="C14" s="61"/>
      <c r="D14" s="62"/>
      <c r="E14" s="4" t="s">
        <v>17</v>
      </c>
      <c r="F14" s="4" t="s">
        <v>18</v>
      </c>
      <c r="G14" s="5">
        <v>40</v>
      </c>
      <c r="H14" s="6"/>
      <c r="I14" s="7"/>
      <c r="J14" s="9">
        <f t="shared" si="0"/>
        <v>0</v>
      </c>
      <c r="K14" s="54">
        <f t="shared" si="1"/>
        <v>0</v>
      </c>
    </row>
    <row r="15" spans="1:11" ht="27.75" customHeight="1" x14ac:dyDescent="0.25">
      <c r="A15" s="2">
        <v>9</v>
      </c>
      <c r="B15" s="60" t="s">
        <v>80</v>
      </c>
      <c r="C15" s="61"/>
      <c r="D15" s="62"/>
      <c r="E15" s="4" t="s">
        <v>17</v>
      </c>
      <c r="F15" s="4" t="s">
        <v>18</v>
      </c>
      <c r="G15" s="5">
        <v>40</v>
      </c>
      <c r="H15" s="6"/>
      <c r="I15" s="7"/>
      <c r="J15" s="9">
        <f t="shared" si="0"/>
        <v>0</v>
      </c>
      <c r="K15" s="54">
        <f t="shared" si="1"/>
        <v>0</v>
      </c>
    </row>
    <row r="16" spans="1:11" ht="27.75" customHeight="1" x14ac:dyDescent="0.25">
      <c r="A16" s="2">
        <v>10</v>
      </c>
      <c r="B16" s="42" t="s">
        <v>86</v>
      </c>
      <c r="C16" s="43"/>
      <c r="D16" s="44"/>
      <c r="E16" s="4" t="s">
        <v>21</v>
      </c>
      <c r="F16" s="4" t="s">
        <v>22</v>
      </c>
      <c r="G16" s="5">
        <v>30</v>
      </c>
      <c r="H16" s="6"/>
      <c r="I16" s="7"/>
      <c r="J16" s="9">
        <f t="shared" si="0"/>
        <v>0</v>
      </c>
      <c r="K16" s="54">
        <f t="shared" si="1"/>
        <v>0</v>
      </c>
    </row>
    <row r="17" spans="1:11" ht="27.75" customHeight="1" x14ac:dyDescent="0.25">
      <c r="A17" s="2">
        <v>11</v>
      </c>
      <c r="B17" s="42" t="s">
        <v>87</v>
      </c>
      <c r="C17" s="43"/>
      <c r="D17" s="44"/>
      <c r="E17" s="4" t="s">
        <v>21</v>
      </c>
      <c r="F17" s="4" t="s">
        <v>22</v>
      </c>
      <c r="G17" s="5">
        <v>100</v>
      </c>
      <c r="H17" s="6"/>
      <c r="I17" s="7"/>
      <c r="J17" s="9">
        <f t="shared" ref="J17:J59" si="2">I17*1.22</f>
        <v>0</v>
      </c>
      <c r="K17" s="54">
        <f t="shared" si="1"/>
        <v>0</v>
      </c>
    </row>
    <row r="18" spans="1:11" ht="27.75" customHeight="1" x14ac:dyDescent="0.25">
      <c r="A18" s="2">
        <v>12</v>
      </c>
      <c r="B18" s="42" t="s">
        <v>88</v>
      </c>
      <c r="C18" s="43"/>
      <c r="D18" s="44"/>
      <c r="E18" s="4" t="s">
        <v>21</v>
      </c>
      <c r="F18" s="4" t="s">
        <v>22</v>
      </c>
      <c r="G18" s="5">
        <v>60</v>
      </c>
      <c r="H18" s="6"/>
      <c r="I18" s="7"/>
      <c r="J18" s="9">
        <f t="shared" si="2"/>
        <v>0</v>
      </c>
      <c r="K18" s="54">
        <f t="shared" si="1"/>
        <v>0</v>
      </c>
    </row>
    <row r="19" spans="1:11" ht="27.75" customHeight="1" x14ac:dyDescent="0.25">
      <c r="A19" s="2">
        <v>13</v>
      </c>
      <c r="B19" s="42" t="s">
        <v>89</v>
      </c>
      <c r="C19" s="43"/>
      <c r="D19" s="44"/>
      <c r="E19" s="4" t="s">
        <v>21</v>
      </c>
      <c r="F19" s="4" t="s">
        <v>22</v>
      </c>
      <c r="G19" s="5">
        <v>20</v>
      </c>
      <c r="H19" s="6"/>
      <c r="I19" s="7"/>
      <c r="J19" s="9">
        <f t="shared" si="2"/>
        <v>0</v>
      </c>
      <c r="K19" s="54">
        <f t="shared" si="1"/>
        <v>0</v>
      </c>
    </row>
    <row r="20" spans="1:11" ht="23.25" customHeight="1" x14ac:dyDescent="0.25">
      <c r="A20" s="2">
        <v>14</v>
      </c>
      <c r="B20" s="63" t="s">
        <v>90</v>
      </c>
      <c r="C20" s="64"/>
      <c r="D20" s="17"/>
      <c r="E20" s="18" t="s">
        <v>23</v>
      </c>
      <c r="F20" s="4" t="s">
        <v>22</v>
      </c>
      <c r="G20" s="5">
        <v>40</v>
      </c>
      <c r="H20" s="6"/>
      <c r="I20" s="7"/>
      <c r="J20" s="9">
        <f t="shared" si="2"/>
        <v>0</v>
      </c>
      <c r="K20" s="54">
        <f t="shared" si="1"/>
        <v>0</v>
      </c>
    </row>
    <row r="21" spans="1:11" ht="23.25" customHeight="1" x14ac:dyDescent="0.25">
      <c r="A21" s="2">
        <v>15</v>
      </c>
      <c r="B21" s="33" t="s">
        <v>91</v>
      </c>
      <c r="C21" s="34"/>
      <c r="D21" s="17"/>
      <c r="E21" s="18" t="s">
        <v>23</v>
      </c>
      <c r="F21" s="4" t="s">
        <v>22</v>
      </c>
      <c r="G21" s="5">
        <v>50</v>
      </c>
      <c r="H21" s="6"/>
      <c r="I21" s="7"/>
      <c r="J21" s="9">
        <f t="shared" si="2"/>
        <v>0</v>
      </c>
      <c r="K21" s="54">
        <f t="shared" si="1"/>
        <v>0</v>
      </c>
    </row>
    <row r="22" spans="1:11" ht="23.25" customHeight="1" x14ac:dyDescent="0.25">
      <c r="A22" s="2">
        <v>16</v>
      </c>
      <c r="B22" s="33" t="s">
        <v>92</v>
      </c>
      <c r="C22" s="34"/>
      <c r="D22" s="17"/>
      <c r="E22" s="18" t="s">
        <v>23</v>
      </c>
      <c r="F22" s="4" t="s">
        <v>22</v>
      </c>
      <c r="G22" s="5">
        <v>50</v>
      </c>
      <c r="H22" s="6"/>
      <c r="I22" s="7"/>
      <c r="J22" s="9">
        <f t="shared" si="2"/>
        <v>0</v>
      </c>
      <c r="K22" s="54">
        <f t="shared" si="1"/>
        <v>0</v>
      </c>
    </row>
    <row r="23" spans="1:11" ht="23.25" customHeight="1" x14ac:dyDescent="0.25">
      <c r="A23" s="2">
        <v>17</v>
      </c>
      <c r="B23" s="33" t="s">
        <v>93</v>
      </c>
      <c r="C23" s="34"/>
      <c r="D23" s="17"/>
      <c r="E23" s="18" t="s">
        <v>23</v>
      </c>
      <c r="F23" s="4" t="s">
        <v>22</v>
      </c>
      <c r="G23" s="5">
        <v>30</v>
      </c>
      <c r="H23" s="6"/>
      <c r="I23" s="7"/>
      <c r="J23" s="9">
        <f t="shared" si="2"/>
        <v>0</v>
      </c>
      <c r="K23" s="54">
        <f t="shared" si="1"/>
        <v>0</v>
      </c>
    </row>
    <row r="24" spans="1:11" ht="23.25" customHeight="1" x14ac:dyDescent="0.25">
      <c r="A24" s="2">
        <v>18</v>
      </c>
      <c r="B24" s="57" t="s">
        <v>94</v>
      </c>
      <c r="C24" s="58"/>
      <c r="D24" s="16"/>
      <c r="E24" s="4" t="s">
        <v>23</v>
      </c>
      <c r="F24" s="4" t="s">
        <v>22</v>
      </c>
      <c r="G24" s="5">
        <v>40</v>
      </c>
      <c r="H24" s="6"/>
      <c r="I24" s="7"/>
      <c r="J24" s="9">
        <f t="shared" si="2"/>
        <v>0</v>
      </c>
      <c r="K24" s="54">
        <f t="shared" si="1"/>
        <v>0</v>
      </c>
    </row>
    <row r="25" spans="1:11" ht="23.25" customHeight="1" x14ac:dyDescent="0.25">
      <c r="A25" s="2">
        <v>19</v>
      </c>
      <c r="B25" s="33" t="s">
        <v>95</v>
      </c>
      <c r="C25" s="34"/>
      <c r="D25" s="17"/>
      <c r="E25" s="4" t="s">
        <v>23</v>
      </c>
      <c r="F25" s="4" t="s">
        <v>22</v>
      </c>
      <c r="G25" s="5">
        <v>30</v>
      </c>
      <c r="H25" s="6"/>
      <c r="I25" s="7"/>
      <c r="J25" s="9">
        <f t="shared" si="2"/>
        <v>0</v>
      </c>
      <c r="K25" s="54">
        <f t="shared" si="1"/>
        <v>0</v>
      </c>
    </row>
    <row r="26" spans="1:11" ht="23.25" customHeight="1" x14ac:dyDescent="0.25">
      <c r="A26" s="2">
        <v>20</v>
      </c>
      <c r="B26" s="33" t="s">
        <v>96</v>
      </c>
      <c r="C26" s="34"/>
      <c r="D26" s="17"/>
      <c r="E26" s="4" t="s">
        <v>23</v>
      </c>
      <c r="F26" s="4" t="s">
        <v>22</v>
      </c>
      <c r="G26" s="5">
        <v>20</v>
      </c>
      <c r="H26" s="6"/>
      <c r="I26" s="7"/>
      <c r="J26" s="9">
        <f t="shared" si="2"/>
        <v>0</v>
      </c>
      <c r="K26" s="54">
        <f t="shared" si="1"/>
        <v>0</v>
      </c>
    </row>
    <row r="27" spans="1:11" ht="23.25" customHeight="1" x14ac:dyDescent="0.25">
      <c r="A27" s="2">
        <v>21</v>
      </c>
      <c r="B27" s="57" t="s">
        <v>97</v>
      </c>
      <c r="C27" s="58"/>
      <c r="D27" s="59"/>
      <c r="E27" s="4" t="s">
        <v>23</v>
      </c>
      <c r="F27" s="4" t="s">
        <v>22</v>
      </c>
      <c r="G27" s="5">
        <v>20</v>
      </c>
      <c r="H27" s="6"/>
      <c r="I27" s="7"/>
      <c r="J27" s="9">
        <f t="shared" si="2"/>
        <v>0</v>
      </c>
      <c r="K27" s="54">
        <f t="shared" si="1"/>
        <v>0</v>
      </c>
    </row>
    <row r="28" spans="1:11" ht="23.25" customHeight="1" x14ac:dyDescent="0.25">
      <c r="A28" s="2">
        <v>22</v>
      </c>
      <c r="B28" s="33" t="s">
        <v>58</v>
      </c>
      <c r="C28" s="34"/>
      <c r="D28" s="17"/>
      <c r="E28" s="4" t="s">
        <v>17</v>
      </c>
      <c r="F28" s="4" t="s">
        <v>74</v>
      </c>
      <c r="G28" s="5">
        <v>20</v>
      </c>
      <c r="H28" s="6"/>
      <c r="I28" s="7"/>
      <c r="J28" s="9">
        <f t="shared" si="2"/>
        <v>0</v>
      </c>
      <c r="K28" s="54">
        <f t="shared" si="1"/>
        <v>0</v>
      </c>
    </row>
    <row r="29" spans="1:11" ht="23.25" customHeight="1" x14ac:dyDescent="0.25">
      <c r="A29" s="2">
        <v>23</v>
      </c>
      <c r="B29" s="33" t="s">
        <v>59</v>
      </c>
      <c r="C29" s="34"/>
      <c r="D29" s="17"/>
      <c r="E29" s="4" t="s">
        <v>17</v>
      </c>
      <c r="F29" s="4" t="s">
        <v>74</v>
      </c>
      <c r="G29" s="5">
        <v>30</v>
      </c>
      <c r="H29" s="6"/>
      <c r="I29" s="7"/>
      <c r="J29" s="9">
        <f t="shared" si="2"/>
        <v>0</v>
      </c>
      <c r="K29" s="54">
        <f t="shared" si="1"/>
        <v>0</v>
      </c>
    </row>
    <row r="30" spans="1:11" ht="23.25" customHeight="1" x14ac:dyDescent="0.25">
      <c r="A30" s="2">
        <v>24</v>
      </c>
      <c r="B30" s="33" t="s">
        <v>60</v>
      </c>
      <c r="C30" s="34"/>
      <c r="D30" s="17"/>
      <c r="E30" s="4" t="s">
        <v>17</v>
      </c>
      <c r="F30" s="4" t="s">
        <v>74</v>
      </c>
      <c r="G30" s="5">
        <v>30</v>
      </c>
      <c r="H30" s="6"/>
      <c r="I30" s="7"/>
      <c r="J30" s="9">
        <f t="shared" si="2"/>
        <v>0</v>
      </c>
      <c r="K30" s="54">
        <f t="shared" si="1"/>
        <v>0</v>
      </c>
    </row>
    <row r="31" spans="1:11" ht="23.25" customHeight="1" x14ac:dyDescent="0.25">
      <c r="A31" s="2">
        <v>25</v>
      </c>
      <c r="B31" s="57" t="s">
        <v>98</v>
      </c>
      <c r="C31" s="58"/>
      <c r="D31" s="59"/>
      <c r="E31" s="4" t="s">
        <v>17</v>
      </c>
      <c r="F31" s="4" t="s">
        <v>19</v>
      </c>
      <c r="G31" s="45">
        <v>200</v>
      </c>
      <c r="H31" s="6"/>
      <c r="I31" s="7"/>
      <c r="J31" s="9">
        <f t="shared" si="2"/>
        <v>0</v>
      </c>
      <c r="K31" s="54">
        <f t="shared" si="1"/>
        <v>0</v>
      </c>
    </row>
    <row r="32" spans="1:11" ht="23.25" customHeight="1" x14ac:dyDescent="0.25">
      <c r="A32" s="2">
        <v>26</v>
      </c>
      <c r="B32" s="63" t="s">
        <v>99</v>
      </c>
      <c r="C32" s="64"/>
      <c r="D32" s="17"/>
      <c r="E32" s="18" t="s">
        <v>24</v>
      </c>
      <c r="F32" s="18" t="s">
        <v>22</v>
      </c>
      <c r="G32" s="45">
        <v>40</v>
      </c>
      <c r="H32" s="6"/>
      <c r="I32" s="7"/>
      <c r="J32" s="9">
        <f t="shared" si="2"/>
        <v>0</v>
      </c>
      <c r="K32" s="54">
        <f t="shared" ref="K32:K59" si="3">J32*G32</f>
        <v>0</v>
      </c>
    </row>
    <row r="33" spans="1:11" ht="23.25" customHeight="1" x14ac:dyDescent="0.25">
      <c r="A33" s="2">
        <v>27</v>
      </c>
      <c r="B33" s="57" t="s">
        <v>100</v>
      </c>
      <c r="C33" s="58"/>
      <c r="D33" s="16"/>
      <c r="E33" s="4" t="s">
        <v>25</v>
      </c>
      <c r="F33" s="4" t="s">
        <v>22</v>
      </c>
      <c r="G33" s="45">
        <v>20</v>
      </c>
      <c r="H33" s="6"/>
      <c r="I33" s="7"/>
      <c r="J33" s="9">
        <f t="shared" si="2"/>
        <v>0</v>
      </c>
      <c r="K33" s="54">
        <f t="shared" si="3"/>
        <v>0</v>
      </c>
    </row>
    <row r="34" spans="1:11" ht="23.25" customHeight="1" x14ac:dyDescent="0.25">
      <c r="A34" s="2">
        <v>28</v>
      </c>
      <c r="B34" s="57" t="s">
        <v>81</v>
      </c>
      <c r="C34" s="58"/>
      <c r="D34" s="59"/>
      <c r="E34" s="4" t="s">
        <v>17</v>
      </c>
      <c r="F34" s="4" t="s">
        <v>26</v>
      </c>
      <c r="G34" s="45">
        <v>50</v>
      </c>
      <c r="H34" s="6"/>
      <c r="I34" s="7"/>
      <c r="J34" s="9">
        <f t="shared" si="2"/>
        <v>0</v>
      </c>
      <c r="K34" s="54">
        <f t="shared" si="3"/>
        <v>0</v>
      </c>
    </row>
    <row r="35" spans="1:11" ht="23.25" customHeight="1" x14ac:dyDescent="0.25">
      <c r="A35" s="2">
        <v>29</v>
      </c>
      <c r="B35" s="57" t="s">
        <v>101</v>
      </c>
      <c r="C35" s="58"/>
      <c r="D35" s="59"/>
      <c r="E35" s="18" t="s">
        <v>17</v>
      </c>
      <c r="F35" s="4" t="s">
        <v>26</v>
      </c>
      <c r="G35" s="5">
        <v>70</v>
      </c>
      <c r="H35" s="6"/>
      <c r="I35" s="7"/>
      <c r="J35" s="9">
        <f t="shared" si="2"/>
        <v>0</v>
      </c>
      <c r="K35" s="54">
        <f t="shared" si="3"/>
        <v>0</v>
      </c>
    </row>
    <row r="36" spans="1:11" ht="23.25" customHeight="1" x14ac:dyDescent="0.25">
      <c r="A36" s="2">
        <v>30</v>
      </c>
      <c r="B36" s="57" t="s">
        <v>102</v>
      </c>
      <c r="C36" s="58"/>
      <c r="D36" s="59"/>
      <c r="E36" s="18" t="s">
        <v>17</v>
      </c>
      <c r="F36" s="4" t="s">
        <v>19</v>
      </c>
      <c r="G36" s="5">
        <v>40</v>
      </c>
      <c r="H36" s="6"/>
      <c r="I36" s="7"/>
      <c r="J36" s="9">
        <f t="shared" si="2"/>
        <v>0</v>
      </c>
      <c r="K36" s="54">
        <f t="shared" si="3"/>
        <v>0</v>
      </c>
    </row>
    <row r="37" spans="1:11" ht="23.25" customHeight="1" x14ac:dyDescent="0.25">
      <c r="A37" s="2">
        <v>31</v>
      </c>
      <c r="B37" s="57" t="s">
        <v>103</v>
      </c>
      <c r="C37" s="58"/>
      <c r="D37" s="59"/>
      <c r="E37" s="18" t="s">
        <v>17</v>
      </c>
      <c r="F37" s="4" t="s">
        <v>19</v>
      </c>
      <c r="G37" s="5">
        <v>60</v>
      </c>
      <c r="H37" s="6"/>
      <c r="I37" s="7"/>
      <c r="J37" s="9">
        <f t="shared" si="2"/>
        <v>0</v>
      </c>
      <c r="K37" s="54">
        <f t="shared" si="3"/>
        <v>0</v>
      </c>
    </row>
    <row r="38" spans="1:11" ht="23.25" customHeight="1" x14ac:dyDescent="0.25">
      <c r="A38" s="2">
        <v>32</v>
      </c>
      <c r="B38" s="57" t="s">
        <v>27</v>
      </c>
      <c r="C38" s="58"/>
      <c r="D38" s="59"/>
      <c r="E38" s="18" t="s">
        <v>12</v>
      </c>
      <c r="F38" s="4" t="s">
        <v>28</v>
      </c>
      <c r="G38" s="5">
        <v>50</v>
      </c>
      <c r="H38" s="6"/>
      <c r="I38" s="7"/>
      <c r="J38" s="9">
        <f t="shared" si="2"/>
        <v>0</v>
      </c>
      <c r="K38" s="54">
        <f t="shared" si="3"/>
        <v>0</v>
      </c>
    </row>
    <row r="39" spans="1:11" ht="23.25" customHeight="1" x14ac:dyDescent="0.25">
      <c r="A39" s="2">
        <v>33</v>
      </c>
      <c r="B39" s="57" t="s">
        <v>104</v>
      </c>
      <c r="C39" s="58"/>
      <c r="D39" s="59"/>
      <c r="E39" s="4" t="s">
        <v>17</v>
      </c>
      <c r="F39" s="4" t="s">
        <v>18</v>
      </c>
      <c r="G39" s="5">
        <v>5</v>
      </c>
      <c r="H39" s="6"/>
      <c r="I39" s="7"/>
      <c r="J39" s="9">
        <f t="shared" si="2"/>
        <v>0</v>
      </c>
      <c r="K39" s="54">
        <f t="shared" si="3"/>
        <v>0</v>
      </c>
    </row>
    <row r="40" spans="1:11" ht="23.25" customHeight="1" x14ac:dyDescent="0.25">
      <c r="A40" s="2">
        <v>34</v>
      </c>
      <c r="B40" s="57" t="s">
        <v>105</v>
      </c>
      <c r="C40" s="58"/>
      <c r="D40" s="59"/>
      <c r="E40" s="4" t="s">
        <v>17</v>
      </c>
      <c r="F40" s="4" t="s">
        <v>18</v>
      </c>
      <c r="G40" s="5">
        <v>5</v>
      </c>
      <c r="H40" s="6"/>
      <c r="I40" s="7"/>
      <c r="J40" s="9">
        <f t="shared" si="2"/>
        <v>0</v>
      </c>
      <c r="K40" s="54">
        <f t="shared" si="3"/>
        <v>0</v>
      </c>
    </row>
    <row r="41" spans="1:11" ht="23.25" customHeight="1" x14ac:dyDescent="0.25">
      <c r="A41" s="2">
        <v>35</v>
      </c>
      <c r="B41" s="60" t="s">
        <v>106</v>
      </c>
      <c r="C41" s="61"/>
      <c r="D41" s="62"/>
      <c r="E41" s="4" t="s">
        <v>17</v>
      </c>
      <c r="F41" s="4" t="s">
        <v>18</v>
      </c>
      <c r="G41" s="5">
        <v>2</v>
      </c>
      <c r="H41" s="6"/>
      <c r="I41" s="7"/>
      <c r="J41" s="9">
        <f t="shared" si="2"/>
        <v>0</v>
      </c>
      <c r="K41" s="54">
        <f t="shared" si="3"/>
        <v>0</v>
      </c>
    </row>
    <row r="42" spans="1:11" ht="23.25" customHeight="1" x14ac:dyDescent="0.25">
      <c r="A42" s="2">
        <v>36</v>
      </c>
      <c r="B42" s="60" t="s">
        <v>83</v>
      </c>
      <c r="C42" s="61"/>
      <c r="D42" s="62"/>
      <c r="E42" s="4" t="s">
        <v>30</v>
      </c>
      <c r="F42" s="4" t="s">
        <v>18</v>
      </c>
      <c r="G42" s="5">
        <v>30</v>
      </c>
      <c r="H42" s="6"/>
      <c r="I42" s="7"/>
      <c r="J42" s="9">
        <f t="shared" si="2"/>
        <v>0</v>
      </c>
      <c r="K42" s="54">
        <f t="shared" si="3"/>
        <v>0</v>
      </c>
    </row>
    <row r="43" spans="1:11" ht="23.25" customHeight="1" x14ac:dyDescent="0.25">
      <c r="A43" s="2">
        <v>37</v>
      </c>
      <c r="B43" s="57" t="s">
        <v>107</v>
      </c>
      <c r="C43" s="58"/>
      <c r="D43" s="59"/>
      <c r="E43" s="4" t="s">
        <v>17</v>
      </c>
      <c r="F43" s="4" t="s">
        <v>18</v>
      </c>
      <c r="G43" s="5">
        <v>5</v>
      </c>
      <c r="H43" s="6"/>
      <c r="I43" s="7"/>
      <c r="J43" s="9">
        <f t="shared" si="2"/>
        <v>0</v>
      </c>
      <c r="K43" s="54">
        <f t="shared" si="3"/>
        <v>0</v>
      </c>
    </row>
    <row r="44" spans="1:11" ht="23.25" customHeight="1" x14ac:dyDescent="0.25">
      <c r="A44" s="2">
        <v>38</v>
      </c>
      <c r="B44" s="60" t="s">
        <v>108</v>
      </c>
      <c r="C44" s="61"/>
      <c r="D44" s="62"/>
      <c r="E44" s="4" t="s">
        <v>17</v>
      </c>
      <c r="F44" s="4" t="s">
        <v>18</v>
      </c>
      <c r="G44" s="5">
        <v>5</v>
      </c>
      <c r="H44" s="6"/>
      <c r="I44" s="7"/>
      <c r="J44" s="9">
        <f t="shared" si="2"/>
        <v>0</v>
      </c>
      <c r="K44" s="54">
        <f t="shared" si="3"/>
        <v>0</v>
      </c>
    </row>
    <row r="45" spans="1:11" ht="23.25" customHeight="1" x14ac:dyDescent="0.25">
      <c r="A45" s="2">
        <v>39</v>
      </c>
      <c r="B45" s="60" t="s">
        <v>109</v>
      </c>
      <c r="C45" s="61"/>
      <c r="D45" s="62"/>
      <c r="E45" s="4" t="s">
        <v>30</v>
      </c>
      <c r="F45" s="4" t="s">
        <v>18</v>
      </c>
      <c r="G45" s="5">
        <v>20</v>
      </c>
      <c r="H45" s="6"/>
      <c r="I45" s="7"/>
      <c r="J45" s="9">
        <f t="shared" si="2"/>
        <v>0</v>
      </c>
      <c r="K45" s="54">
        <f t="shared" si="3"/>
        <v>0</v>
      </c>
    </row>
    <row r="46" spans="1:11" ht="23.25" customHeight="1" x14ac:dyDescent="0.25">
      <c r="A46" s="2">
        <v>40</v>
      </c>
      <c r="B46" s="60" t="s">
        <v>75</v>
      </c>
      <c r="C46" s="61"/>
      <c r="D46" s="62"/>
      <c r="E46" s="4" t="s">
        <v>17</v>
      </c>
      <c r="F46" s="4" t="s">
        <v>18</v>
      </c>
      <c r="G46" s="5">
        <v>10</v>
      </c>
      <c r="H46" s="6"/>
      <c r="I46" s="7"/>
      <c r="J46" s="9">
        <f t="shared" si="2"/>
        <v>0</v>
      </c>
      <c r="K46" s="54">
        <f t="shared" si="3"/>
        <v>0</v>
      </c>
    </row>
    <row r="47" spans="1:11" ht="23.25" customHeight="1" x14ac:dyDescent="0.25">
      <c r="A47" s="2">
        <v>41</v>
      </c>
      <c r="B47" s="60" t="s">
        <v>29</v>
      </c>
      <c r="C47" s="61"/>
      <c r="D47" s="62"/>
      <c r="E47" s="4" t="s">
        <v>17</v>
      </c>
      <c r="F47" s="4" t="s">
        <v>26</v>
      </c>
      <c r="G47" s="5">
        <v>15</v>
      </c>
      <c r="H47" s="6"/>
      <c r="I47" s="7"/>
      <c r="J47" s="9">
        <f t="shared" si="2"/>
        <v>0</v>
      </c>
      <c r="K47" s="54">
        <f t="shared" si="3"/>
        <v>0</v>
      </c>
    </row>
    <row r="48" spans="1:11" ht="23.25" customHeight="1" x14ac:dyDescent="0.25">
      <c r="A48" s="2">
        <v>42</v>
      </c>
      <c r="B48" s="60" t="s">
        <v>110</v>
      </c>
      <c r="C48" s="61"/>
      <c r="D48" s="62"/>
      <c r="E48" s="4" t="s">
        <v>17</v>
      </c>
      <c r="F48" s="4" t="s">
        <v>19</v>
      </c>
      <c r="G48" s="5">
        <v>20</v>
      </c>
      <c r="H48" s="6"/>
      <c r="I48" s="7"/>
      <c r="J48" s="9">
        <f t="shared" si="2"/>
        <v>0</v>
      </c>
      <c r="K48" s="54">
        <f t="shared" si="3"/>
        <v>0</v>
      </c>
    </row>
    <row r="49" spans="1:11" ht="23.25" customHeight="1" x14ac:dyDescent="0.25">
      <c r="A49" s="2">
        <v>43</v>
      </c>
      <c r="B49" s="60" t="s">
        <v>111</v>
      </c>
      <c r="C49" s="61"/>
      <c r="D49" s="62"/>
      <c r="E49" s="4" t="s">
        <v>30</v>
      </c>
      <c r="F49" s="4" t="s">
        <v>19</v>
      </c>
      <c r="G49" s="5">
        <v>2</v>
      </c>
      <c r="H49" s="6"/>
      <c r="I49" s="7"/>
      <c r="J49" s="9">
        <f t="shared" si="2"/>
        <v>0</v>
      </c>
      <c r="K49" s="54">
        <f t="shared" si="3"/>
        <v>0</v>
      </c>
    </row>
    <row r="50" spans="1:11" ht="23.25" customHeight="1" x14ac:dyDescent="0.25">
      <c r="A50" s="2">
        <v>44</v>
      </c>
      <c r="B50" s="60" t="s">
        <v>31</v>
      </c>
      <c r="C50" s="61"/>
      <c r="D50" s="62"/>
      <c r="E50" s="4" t="s">
        <v>30</v>
      </c>
      <c r="F50" s="4" t="s">
        <v>19</v>
      </c>
      <c r="G50" s="5">
        <v>4</v>
      </c>
      <c r="H50" s="6"/>
      <c r="I50" s="7"/>
      <c r="J50" s="9">
        <f t="shared" si="2"/>
        <v>0</v>
      </c>
      <c r="K50" s="54">
        <f t="shared" si="3"/>
        <v>0</v>
      </c>
    </row>
    <row r="51" spans="1:11" ht="23.25" customHeight="1" x14ac:dyDescent="0.25">
      <c r="A51" s="2">
        <v>45</v>
      </c>
      <c r="B51" s="60" t="s">
        <v>112</v>
      </c>
      <c r="C51" s="61"/>
      <c r="D51" s="62"/>
      <c r="E51" s="4" t="s">
        <v>30</v>
      </c>
      <c r="F51" s="4" t="s">
        <v>19</v>
      </c>
      <c r="G51" s="5">
        <v>2</v>
      </c>
      <c r="H51" s="6"/>
      <c r="I51" s="7"/>
      <c r="J51" s="53">
        <f t="shared" si="2"/>
        <v>0</v>
      </c>
      <c r="K51" s="54">
        <f t="shared" si="3"/>
        <v>0</v>
      </c>
    </row>
    <row r="52" spans="1:11" ht="23.25" customHeight="1" x14ac:dyDescent="0.25">
      <c r="A52" s="2">
        <v>46</v>
      </c>
      <c r="B52" s="60" t="s">
        <v>35</v>
      </c>
      <c r="C52" s="61"/>
      <c r="D52" s="62"/>
      <c r="E52" s="4" t="s">
        <v>17</v>
      </c>
      <c r="F52" s="4" t="s">
        <v>18</v>
      </c>
      <c r="G52" s="5">
        <v>10</v>
      </c>
      <c r="H52" s="6"/>
      <c r="I52" s="7"/>
      <c r="J52" s="53">
        <f t="shared" si="2"/>
        <v>0</v>
      </c>
      <c r="K52" s="54">
        <f t="shared" si="3"/>
        <v>0</v>
      </c>
    </row>
    <row r="53" spans="1:11" ht="23.25" customHeight="1" x14ac:dyDescent="0.25">
      <c r="A53" s="2">
        <v>47</v>
      </c>
      <c r="B53" s="60" t="s">
        <v>113</v>
      </c>
      <c r="C53" s="61"/>
      <c r="D53" s="62"/>
      <c r="E53" s="4" t="s">
        <v>30</v>
      </c>
      <c r="F53" s="4" t="s">
        <v>19</v>
      </c>
      <c r="G53" s="5">
        <v>2</v>
      </c>
      <c r="H53" s="6"/>
      <c r="I53" s="7"/>
      <c r="J53" s="9">
        <f t="shared" si="2"/>
        <v>0</v>
      </c>
      <c r="K53" s="54">
        <f t="shared" si="3"/>
        <v>0</v>
      </c>
    </row>
    <row r="54" spans="1:11" ht="23.25" customHeight="1" x14ac:dyDescent="0.25">
      <c r="A54" s="2">
        <v>48</v>
      </c>
      <c r="B54" s="60" t="s">
        <v>82</v>
      </c>
      <c r="C54" s="61"/>
      <c r="D54" s="62"/>
      <c r="E54" s="18" t="s">
        <v>32</v>
      </c>
      <c r="F54" s="4" t="s">
        <v>22</v>
      </c>
      <c r="G54" s="5">
        <v>20</v>
      </c>
      <c r="H54" s="6"/>
      <c r="I54" s="7"/>
      <c r="J54" s="9">
        <f t="shared" si="2"/>
        <v>0</v>
      </c>
      <c r="K54" s="54">
        <f t="shared" si="3"/>
        <v>0</v>
      </c>
    </row>
    <row r="55" spans="1:11" ht="23.25" customHeight="1" x14ac:dyDescent="0.25">
      <c r="A55" s="2">
        <v>49</v>
      </c>
      <c r="B55" s="60" t="s">
        <v>33</v>
      </c>
      <c r="C55" s="61"/>
      <c r="D55" s="62"/>
      <c r="E55" s="4" t="s">
        <v>12</v>
      </c>
      <c r="F55" s="4" t="s">
        <v>14</v>
      </c>
      <c r="G55" s="5">
        <v>30</v>
      </c>
      <c r="H55" s="6"/>
      <c r="I55" s="7"/>
      <c r="J55" s="9">
        <f t="shared" si="2"/>
        <v>0</v>
      </c>
      <c r="K55" s="54">
        <f t="shared" si="3"/>
        <v>0</v>
      </c>
    </row>
    <row r="56" spans="1:11" ht="23.25" customHeight="1" x14ac:dyDescent="0.25">
      <c r="A56" s="2">
        <v>50</v>
      </c>
      <c r="B56" s="39" t="s">
        <v>63</v>
      </c>
      <c r="C56" s="40"/>
      <c r="D56" s="41"/>
      <c r="E56" s="4" t="s">
        <v>17</v>
      </c>
      <c r="F56" s="4" t="s">
        <v>18</v>
      </c>
      <c r="G56" s="5">
        <v>20</v>
      </c>
      <c r="H56" s="6"/>
      <c r="I56" s="7"/>
      <c r="J56" s="9">
        <f t="shared" si="2"/>
        <v>0</v>
      </c>
      <c r="K56" s="54">
        <f t="shared" si="3"/>
        <v>0</v>
      </c>
    </row>
    <row r="57" spans="1:11" ht="23.25" customHeight="1" x14ac:dyDescent="0.25">
      <c r="A57" s="2">
        <v>51</v>
      </c>
      <c r="B57" s="39" t="s">
        <v>114</v>
      </c>
      <c r="C57" s="40"/>
      <c r="D57" s="41"/>
      <c r="E57" s="4" t="s">
        <v>17</v>
      </c>
      <c r="F57" s="4" t="s">
        <v>18</v>
      </c>
      <c r="G57" s="5">
        <v>40</v>
      </c>
      <c r="H57" s="6"/>
      <c r="I57" s="7"/>
      <c r="J57" s="9">
        <f t="shared" si="2"/>
        <v>0</v>
      </c>
      <c r="K57" s="54">
        <f t="shared" si="3"/>
        <v>0</v>
      </c>
    </row>
    <row r="58" spans="1:11" ht="23.25" customHeight="1" x14ac:dyDescent="0.25">
      <c r="A58" s="2">
        <v>52</v>
      </c>
      <c r="B58" s="60" t="s">
        <v>64</v>
      </c>
      <c r="C58" s="61"/>
      <c r="D58" s="62"/>
      <c r="E58" s="4" t="s">
        <v>17</v>
      </c>
      <c r="F58" s="4" t="s">
        <v>18</v>
      </c>
      <c r="G58" s="5">
        <v>20</v>
      </c>
      <c r="H58" s="6"/>
      <c r="I58" s="7"/>
      <c r="J58" s="9">
        <f t="shared" si="2"/>
        <v>0</v>
      </c>
      <c r="K58" s="54">
        <f t="shared" si="3"/>
        <v>0</v>
      </c>
    </row>
    <row r="59" spans="1:11" ht="23.25" customHeight="1" x14ac:dyDescent="0.25">
      <c r="A59" s="2">
        <v>53</v>
      </c>
      <c r="B59" s="60" t="s">
        <v>34</v>
      </c>
      <c r="C59" s="61"/>
      <c r="D59" s="62"/>
      <c r="E59" s="4" t="s">
        <v>12</v>
      </c>
      <c r="F59" s="4" t="s">
        <v>14</v>
      </c>
      <c r="G59" s="5">
        <v>40</v>
      </c>
      <c r="H59" s="6"/>
      <c r="I59" s="7"/>
      <c r="J59" s="9">
        <f t="shared" si="2"/>
        <v>0</v>
      </c>
      <c r="K59" s="54">
        <f t="shared" si="3"/>
        <v>0</v>
      </c>
    </row>
    <row r="60" spans="1:11" ht="15.75" x14ac:dyDescent="0.25">
      <c r="A60" s="67" t="s">
        <v>36</v>
      </c>
      <c r="B60" s="67"/>
      <c r="C60" s="67"/>
      <c r="D60" s="67"/>
      <c r="E60" s="67"/>
      <c r="F60" s="67"/>
      <c r="G60" s="67"/>
      <c r="H60" s="67"/>
      <c r="I60" s="67"/>
      <c r="J60" s="67"/>
      <c r="K60" s="67"/>
    </row>
    <row r="61" spans="1:11" ht="59.25" customHeight="1" x14ac:dyDescent="0.25">
      <c r="A61" s="10" t="s">
        <v>2</v>
      </c>
      <c r="B61" s="10" t="s">
        <v>3</v>
      </c>
      <c r="C61" s="10"/>
      <c r="D61" s="10" t="str">
        <f>$D$6</f>
        <v xml:space="preserve"> sredinska vrednost koncentracije </v>
      </c>
      <c r="E61" s="10" t="s">
        <v>5</v>
      </c>
      <c r="F61" s="10" t="s">
        <v>6</v>
      </c>
      <c r="G61" s="10" t="s">
        <v>37</v>
      </c>
      <c r="H61" s="10" t="s">
        <v>7</v>
      </c>
      <c r="I61" s="10" t="s">
        <v>8</v>
      </c>
      <c r="J61" s="10" t="s">
        <v>9</v>
      </c>
      <c r="K61" s="10" t="s">
        <v>10</v>
      </c>
    </row>
    <row r="62" spans="1:11" ht="51" customHeight="1" x14ac:dyDescent="0.25">
      <c r="A62" s="2">
        <v>1</v>
      </c>
      <c r="B62" s="57" t="s">
        <v>115</v>
      </c>
      <c r="C62" s="59"/>
      <c r="D62" s="13"/>
      <c r="E62" s="4" t="s">
        <v>38</v>
      </c>
      <c r="F62" s="4" t="s">
        <v>39</v>
      </c>
      <c r="G62" s="5">
        <v>600</v>
      </c>
      <c r="H62" s="6"/>
      <c r="I62" s="7"/>
      <c r="J62" s="8">
        <f>I62*1.22</f>
        <v>0</v>
      </c>
      <c r="K62" s="54">
        <f>G62*J62</f>
        <v>0</v>
      </c>
    </row>
    <row r="63" spans="1:11" ht="47.25" customHeight="1" x14ac:dyDescent="0.25">
      <c r="A63" s="2">
        <v>2</v>
      </c>
      <c r="B63" s="57" t="s">
        <v>70</v>
      </c>
      <c r="C63" s="59"/>
      <c r="D63" s="19"/>
      <c r="E63" s="20" t="s">
        <v>38</v>
      </c>
      <c r="F63" s="20" t="s">
        <v>50</v>
      </c>
      <c r="G63" s="5">
        <v>450</v>
      </c>
      <c r="H63" s="21"/>
      <c r="I63" s="7"/>
      <c r="J63" s="8">
        <f t="shared" ref="J63:J72" si="4">I63*1.22</f>
        <v>0</v>
      </c>
      <c r="K63" s="54">
        <f t="shared" ref="K63:K72" si="5">G63*J63</f>
        <v>0</v>
      </c>
    </row>
    <row r="64" spans="1:11" ht="51.75" customHeight="1" x14ac:dyDescent="0.25">
      <c r="A64" s="2">
        <v>3</v>
      </c>
      <c r="B64" s="57" t="s">
        <v>66</v>
      </c>
      <c r="C64" s="59"/>
      <c r="D64" s="19"/>
      <c r="E64" s="20" t="s">
        <v>12</v>
      </c>
      <c r="F64" s="20" t="s">
        <v>14</v>
      </c>
      <c r="G64" s="5">
        <v>140</v>
      </c>
      <c r="H64" s="21"/>
      <c r="I64" s="7"/>
      <c r="J64" s="8">
        <f t="shared" si="4"/>
        <v>0</v>
      </c>
      <c r="K64" s="54">
        <f t="shared" si="5"/>
        <v>0</v>
      </c>
    </row>
    <row r="65" spans="1:14" ht="60.75" customHeight="1" x14ac:dyDescent="0.25">
      <c r="A65" s="2">
        <v>4</v>
      </c>
      <c r="B65" s="57" t="s">
        <v>116</v>
      </c>
      <c r="C65" s="59"/>
      <c r="D65" s="19"/>
      <c r="E65" s="20" t="s">
        <v>38</v>
      </c>
      <c r="F65" s="20" t="s">
        <v>40</v>
      </c>
      <c r="G65" s="5">
        <v>40</v>
      </c>
      <c r="H65" s="21"/>
      <c r="I65" s="7"/>
      <c r="J65" s="8">
        <f t="shared" si="4"/>
        <v>0</v>
      </c>
      <c r="K65" s="54">
        <f t="shared" si="5"/>
        <v>0</v>
      </c>
    </row>
    <row r="66" spans="1:14" ht="64.5" customHeight="1" x14ac:dyDescent="0.25">
      <c r="A66" s="2">
        <v>5</v>
      </c>
      <c r="B66" s="57" t="s">
        <v>67</v>
      </c>
      <c r="C66" s="59"/>
      <c r="D66" s="19"/>
      <c r="E66" s="20" t="s">
        <v>38</v>
      </c>
      <c r="F66" s="20" t="s">
        <v>62</v>
      </c>
      <c r="G66" s="5">
        <v>40</v>
      </c>
      <c r="H66" s="21"/>
      <c r="I66" s="7"/>
      <c r="J66" s="8">
        <f t="shared" si="4"/>
        <v>0</v>
      </c>
      <c r="K66" s="54">
        <f t="shared" si="5"/>
        <v>0</v>
      </c>
    </row>
    <row r="67" spans="1:14" ht="49.5" customHeight="1" x14ac:dyDescent="0.25">
      <c r="A67" s="2">
        <v>6</v>
      </c>
      <c r="B67" s="57" t="s">
        <v>117</v>
      </c>
      <c r="C67" s="59"/>
      <c r="D67" s="19"/>
      <c r="E67" s="20" t="s">
        <v>12</v>
      </c>
      <c r="F67" s="20" t="s">
        <v>41</v>
      </c>
      <c r="G67" s="5">
        <v>40</v>
      </c>
      <c r="H67" s="21"/>
      <c r="I67" s="22"/>
      <c r="J67" s="8">
        <f t="shared" si="4"/>
        <v>0</v>
      </c>
      <c r="K67" s="54">
        <f t="shared" si="5"/>
        <v>0</v>
      </c>
    </row>
    <row r="68" spans="1:14" ht="49.5" customHeight="1" x14ac:dyDescent="0.25">
      <c r="A68" s="23">
        <v>7</v>
      </c>
      <c r="B68" s="57" t="s">
        <v>132</v>
      </c>
      <c r="C68" s="59"/>
      <c r="D68" s="19"/>
      <c r="E68" s="20" t="s">
        <v>12</v>
      </c>
      <c r="F68" s="20" t="s">
        <v>14</v>
      </c>
      <c r="G68" s="5">
        <v>10</v>
      </c>
      <c r="H68" s="21"/>
      <c r="I68" s="22"/>
      <c r="J68" s="8">
        <f t="shared" ref="J68" si="6">I68*1.22</f>
        <v>0</v>
      </c>
      <c r="K68" s="54">
        <f t="shared" ref="K68" si="7">G68*J68</f>
        <v>0</v>
      </c>
    </row>
    <row r="69" spans="1:14" ht="35.25" customHeight="1" x14ac:dyDescent="0.25">
      <c r="A69" s="23">
        <v>8</v>
      </c>
      <c r="B69" s="57" t="s">
        <v>68</v>
      </c>
      <c r="C69" s="59"/>
      <c r="D69" s="52"/>
      <c r="E69" s="4" t="s">
        <v>12</v>
      </c>
      <c r="F69" s="4" t="s">
        <v>14</v>
      </c>
      <c r="G69" s="5">
        <v>90</v>
      </c>
      <c r="H69" s="6"/>
      <c r="I69" s="7"/>
      <c r="J69" s="8">
        <f t="shared" si="4"/>
        <v>0</v>
      </c>
      <c r="K69" s="54">
        <f t="shared" si="5"/>
        <v>0</v>
      </c>
    </row>
    <row r="70" spans="1:14" ht="35.25" customHeight="1" x14ac:dyDescent="0.25">
      <c r="A70" s="23">
        <v>9</v>
      </c>
      <c r="B70" s="57" t="s">
        <v>118</v>
      </c>
      <c r="C70" s="59"/>
      <c r="D70" s="47"/>
      <c r="E70" s="48" t="s">
        <v>12</v>
      </c>
      <c r="F70" s="48" t="s">
        <v>14</v>
      </c>
      <c r="G70" s="49">
        <v>70</v>
      </c>
      <c r="H70" s="50"/>
      <c r="I70" s="51"/>
      <c r="J70" s="8">
        <f t="shared" si="4"/>
        <v>0</v>
      </c>
      <c r="K70" s="54">
        <f t="shared" si="5"/>
        <v>0</v>
      </c>
    </row>
    <row r="71" spans="1:14" ht="35.25" customHeight="1" x14ac:dyDescent="0.25">
      <c r="A71" s="23">
        <v>10</v>
      </c>
      <c r="B71" s="57" t="s">
        <v>65</v>
      </c>
      <c r="C71" s="59"/>
      <c r="D71" s="47"/>
      <c r="E71" s="48" t="s">
        <v>12</v>
      </c>
      <c r="F71" s="48" t="s">
        <v>14</v>
      </c>
      <c r="G71" s="49">
        <v>30</v>
      </c>
      <c r="H71" s="50"/>
      <c r="I71" s="51"/>
      <c r="J71" s="8">
        <f t="shared" si="4"/>
        <v>0</v>
      </c>
      <c r="K71" s="54">
        <f t="shared" si="5"/>
        <v>0</v>
      </c>
    </row>
    <row r="72" spans="1:14" ht="35.25" customHeight="1" x14ac:dyDescent="0.25">
      <c r="A72" s="23">
        <v>11</v>
      </c>
      <c r="B72" s="57" t="s">
        <v>42</v>
      </c>
      <c r="C72" s="58"/>
      <c r="D72" s="59"/>
      <c r="E72" s="48" t="s">
        <v>38</v>
      </c>
      <c r="F72" s="48" t="s">
        <v>43</v>
      </c>
      <c r="G72" s="49">
        <v>600</v>
      </c>
      <c r="H72" s="50"/>
      <c r="I72" s="51"/>
      <c r="J72" s="8">
        <f t="shared" si="4"/>
        <v>0</v>
      </c>
      <c r="K72" s="54">
        <f t="shared" si="5"/>
        <v>0</v>
      </c>
    </row>
    <row r="73" spans="1:14" ht="36.75" customHeight="1" x14ac:dyDescent="0.25">
      <c r="A73" s="10" t="s">
        <v>2</v>
      </c>
      <c r="B73" s="65" t="s">
        <v>3</v>
      </c>
      <c r="C73" s="66"/>
      <c r="D73" s="24"/>
      <c r="E73" s="10" t="s">
        <v>5</v>
      </c>
      <c r="F73" s="10" t="s">
        <v>6</v>
      </c>
      <c r="G73" s="12" t="s">
        <v>15</v>
      </c>
      <c r="H73" s="10" t="s">
        <v>7</v>
      </c>
      <c r="I73" s="10" t="s">
        <v>8</v>
      </c>
      <c r="J73" s="10" t="s">
        <v>9</v>
      </c>
      <c r="K73" s="10" t="s">
        <v>10</v>
      </c>
    </row>
    <row r="74" spans="1:14" ht="21.75" customHeight="1" x14ac:dyDescent="0.25">
      <c r="A74"/>
      <c r="B74"/>
      <c r="C74"/>
      <c r="D74"/>
      <c r="E74"/>
      <c r="F74"/>
      <c r="G74"/>
      <c r="H74"/>
      <c r="I74"/>
      <c r="J74"/>
      <c r="K74"/>
    </row>
    <row r="75" spans="1:14" ht="35.25" customHeight="1" x14ac:dyDescent="0.25">
      <c r="A75" s="2">
        <v>1</v>
      </c>
      <c r="B75" s="57" t="s">
        <v>127</v>
      </c>
      <c r="C75" s="58"/>
      <c r="D75" s="59"/>
      <c r="E75" s="4" t="s">
        <v>17</v>
      </c>
      <c r="F75" s="4" t="s">
        <v>44</v>
      </c>
      <c r="G75" s="5">
        <v>40</v>
      </c>
      <c r="H75" s="6"/>
      <c r="I75" s="25"/>
      <c r="J75" s="9">
        <f t="shared" ref="J75:J83" si="8">I75*1.22</f>
        <v>0</v>
      </c>
      <c r="K75" s="54">
        <f>J75*G75</f>
        <v>0</v>
      </c>
    </row>
    <row r="76" spans="1:14" ht="35.25" customHeight="1" x14ac:dyDescent="0.25">
      <c r="A76" s="2">
        <v>2</v>
      </c>
      <c r="B76" s="57" t="s">
        <v>119</v>
      </c>
      <c r="C76" s="58"/>
      <c r="D76" s="59"/>
      <c r="E76" s="4" t="s">
        <v>17</v>
      </c>
      <c r="F76" s="4" t="s">
        <v>18</v>
      </c>
      <c r="G76" s="5">
        <v>50</v>
      </c>
      <c r="H76" s="6"/>
      <c r="I76" s="25"/>
      <c r="J76" s="9">
        <f t="shared" si="8"/>
        <v>0</v>
      </c>
      <c r="K76" s="56">
        <f t="shared" ref="K76:K80" si="9">J76*G76</f>
        <v>0</v>
      </c>
    </row>
    <row r="77" spans="1:14" ht="23.25" customHeight="1" x14ac:dyDescent="0.25">
      <c r="A77" s="2">
        <v>3</v>
      </c>
      <c r="B77" s="57" t="s">
        <v>126</v>
      </c>
      <c r="C77" s="58"/>
      <c r="D77" s="59"/>
      <c r="E77" s="4" t="s">
        <v>30</v>
      </c>
      <c r="F77" s="4" t="s">
        <v>19</v>
      </c>
      <c r="G77" s="5">
        <v>25</v>
      </c>
      <c r="H77" s="6"/>
      <c r="I77" s="25"/>
      <c r="J77" s="9">
        <f t="shared" si="8"/>
        <v>0</v>
      </c>
      <c r="K77" s="54">
        <f t="shared" si="9"/>
        <v>0</v>
      </c>
    </row>
    <row r="78" spans="1:14" ht="25.5" customHeight="1" x14ac:dyDescent="0.25">
      <c r="A78" s="2">
        <v>4</v>
      </c>
      <c r="B78" s="57" t="s">
        <v>120</v>
      </c>
      <c r="C78" s="58"/>
      <c r="D78" s="59"/>
      <c r="E78" s="4" t="s">
        <v>17</v>
      </c>
      <c r="F78" s="4" t="s">
        <v>26</v>
      </c>
      <c r="G78" s="5">
        <v>300</v>
      </c>
      <c r="H78" s="6"/>
      <c r="I78" s="7"/>
      <c r="J78" s="9">
        <f t="shared" si="8"/>
        <v>0</v>
      </c>
      <c r="K78" s="54">
        <f t="shared" si="9"/>
        <v>0</v>
      </c>
      <c r="N78" s="55"/>
    </row>
    <row r="79" spans="1:14" ht="25.5" customHeight="1" x14ac:dyDescent="0.25">
      <c r="A79" s="2">
        <v>5</v>
      </c>
      <c r="B79" s="57" t="s">
        <v>121</v>
      </c>
      <c r="C79" s="58"/>
      <c r="D79" s="59"/>
      <c r="E79" s="4" t="s">
        <v>30</v>
      </c>
      <c r="F79" s="4" t="s">
        <v>19</v>
      </c>
      <c r="G79" s="5">
        <v>30</v>
      </c>
      <c r="H79" s="6"/>
      <c r="I79" s="7"/>
      <c r="J79" s="9">
        <f t="shared" si="8"/>
        <v>0</v>
      </c>
      <c r="K79" s="54">
        <f t="shared" si="9"/>
        <v>0</v>
      </c>
    </row>
    <row r="80" spans="1:14" ht="25.5" customHeight="1" x14ac:dyDescent="0.25">
      <c r="A80" s="2">
        <v>6</v>
      </c>
      <c r="B80" s="37" t="s">
        <v>122</v>
      </c>
      <c r="C80" s="38"/>
      <c r="D80" s="16"/>
      <c r="E80" s="4" t="s">
        <v>17</v>
      </c>
      <c r="F80" s="4" t="s">
        <v>18</v>
      </c>
      <c r="G80" s="5">
        <v>20</v>
      </c>
      <c r="H80" s="6"/>
      <c r="I80" s="7"/>
      <c r="J80" s="9">
        <f t="shared" si="8"/>
        <v>0</v>
      </c>
      <c r="K80" s="54">
        <f t="shared" si="9"/>
        <v>0</v>
      </c>
    </row>
    <row r="81" spans="1:11" ht="34.5" customHeight="1" x14ac:dyDescent="0.25">
      <c r="A81" s="2">
        <v>7</v>
      </c>
      <c r="B81" s="57" t="s">
        <v>124</v>
      </c>
      <c r="C81" s="58"/>
      <c r="D81" s="59"/>
      <c r="E81" s="4" t="s">
        <v>30</v>
      </c>
      <c r="F81" s="4" t="s">
        <v>45</v>
      </c>
      <c r="G81" s="5">
        <v>20</v>
      </c>
      <c r="H81" s="6"/>
      <c r="I81" s="7"/>
      <c r="J81" s="9">
        <f t="shared" si="8"/>
        <v>0</v>
      </c>
      <c r="K81" s="54">
        <f t="shared" ref="K81:K88" si="10">J81*G81</f>
        <v>0</v>
      </c>
    </row>
    <row r="82" spans="1:11" ht="25.5" customHeight="1" x14ac:dyDescent="0.25">
      <c r="A82" s="2">
        <v>8</v>
      </c>
      <c r="B82" s="57" t="s">
        <v>123</v>
      </c>
      <c r="C82" s="58"/>
      <c r="D82" s="59"/>
      <c r="E82" s="4" t="s">
        <v>30</v>
      </c>
      <c r="F82" s="4" t="s">
        <v>45</v>
      </c>
      <c r="G82" s="5">
        <v>20</v>
      </c>
      <c r="H82" s="6"/>
      <c r="I82" s="7"/>
      <c r="J82" s="9">
        <f t="shared" si="8"/>
        <v>0</v>
      </c>
      <c r="K82" s="54">
        <f t="shared" si="10"/>
        <v>0</v>
      </c>
    </row>
    <row r="83" spans="1:11" ht="25.5" customHeight="1" x14ac:dyDescent="0.25">
      <c r="A83" s="2">
        <v>9</v>
      </c>
      <c r="B83" s="57" t="s">
        <v>46</v>
      </c>
      <c r="C83" s="58"/>
      <c r="D83" s="59"/>
      <c r="E83" s="4" t="s">
        <v>30</v>
      </c>
      <c r="F83" s="4" t="s">
        <v>19</v>
      </c>
      <c r="G83" s="5">
        <v>20</v>
      </c>
      <c r="H83" s="6"/>
      <c r="I83" s="7"/>
      <c r="J83" s="9">
        <f t="shared" si="8"/>
        <v>0</v>
      </c>
      <c r="K83" s="54">
        <f t="shared" si="10"/>
        <v>0</v>
      </c>
    </row>
    <row r="84" spans="1:11" ht="25.5" customHeight="1" x14ac:dyDescent="0.25">
      <c r="A84" s="2">
        <v>10</v>
      </c>
      <c r="B84" s="57" t="s">
        <v>47</v>
      </c>
      <c r="C84" s="58"/>
      <c r="D84" s="59"/>
      <c r="E84" s="4" t="s">
        <v>30</v>
      </c>
      <c r="F84" s="4" t="s">
        <v>19</v>
      </c>
      <c r="G84" s="5">
        <v>20</v>
      </c>
      <c r="H84" s="6"/>
      <c r="I84" s="7"/>
      <c r="J84" s="9">
        <f t="shared" ref="J84:J88" si="11">I84*1.22</f>
        <v>0</v>
      </c>
      <c r="K84" s="54">
        <f t="shared" si="10"/>
        <v>0</v>
      </c>
    </row>
    <row r="85" spans="1:11" ht="25.5" customHeight="1" x14ac:dyDescent="0.25">
      <c r="A85" s="2">
        <v>11</v>
      </c>
      <c r="B85" s="57" t="s">
        <v>48</v>
      </c>
      <c r="C85" s="58"/>
      <c r="D85" s="59"/>
      <c r="E85" s="4" t="s">
        <v>30</v>
      </c>
      <c r="F85" s="4" t="s">
        <v>19</v>
      </c>
      <c r="G85" s="5">
        <v>30</v>
      </c>
      <c r="H85" s="6"/>
      <c r="I85" s="7"/>
      <c r="J85" s="9">
        <f t="shared" si="11"/>
        <v>0</v>
      </c>
      <c r="K85" s="54">
        <f t="shared" si="10"/>
        <v>0</v>
      </c>
    </row>
    <row r="86" spans="1:11" ht="25.5" customHeight="1" x14ac:dyDescent="0.25">
      <c r="A86" s="2">
        <v>12</v>
      </c>
      <c r="B86" s="57" t="s">
        <v>49</v>
      </c>
      <c r="C86" s="58"/>
      <c r="D86" s="59"/>
      <c r="E86" s="4" t="s">
        <v>30</v>
      </c>
      <c r="F86" s="4" t="s">
        <v>19</v>
      </c>
      <c r="G86" s="5">
        <v>50</v>
      </c>
      <c r="H86" s="6"/>
      <c r="I86" s="7"/>
      <c r="J86" s="9">
        <f t="shared" si="11"/>
        <v>0</v>
      </c>
      <c r="K86" s="54">
        <f t="shared" si="10"/>
        <v>0</v>
      </c>
    </row>
    <row r="87" spans="1:11" ht="39.75" customHeight="1" x14ac:dyDescent="0.25">
      <c r="A87" s="2">
        <v>13</v>
      </c>
      <c r="B87" s="57" t="s">
        <v>125</v>
      </c>
      <c r="C87" s="58"/>
      <c r="D87" s="59"/>
      <c r="E87" s="4" t="s">
        <v>30</v>
      </c>
      <c r="F87" s="4" t="s">
        <v>19</v>
      </c>
      <c r="G87" s="5">
        <v>80</v>
      </c>
      <c r="H87" s="6"/>
      <c r="I87" s="7"/>
      <c r="J87" s="9">
        <f t="shared" si="11"/>
        <v>0</v>
      </c>
      <c r="K87" s="54">
        <f t="shared" si="10"/>
        <v>0</v>
      </c>
    </row>
    <row r="88" spans="1:11" ht="45.75" customHeight="1" x14ac:dyDescent="0.25">
      <c r="A88" s="2">
        <v>14</v>
      </c>
      <c r="B88" s="57" t="s">
        <v>69</v>
      </c>
      <c r="C88" s="58"/>
      <c r="D88" s="59"/>
      <c r="E88" s="4" t="s">
        <v>38</v>
      </c>
      <c r="F88" s="4" t="s">
        <v>50</v>
      </c>
      <c r="G88" s="5">
        <v>120</v>
      </c>
      <c r="H88" s="6"/>
      <c r="I88" s="46"/>
      <c r="J88" s="8">
        <f t="shared" si="11"/>
        <v>0</v>
      </c>
      <c r="K88" s="54">
        <f t="shared" si="10"/>
        <v>0</v>
      </c>
    </row>
    <row r="89" spans="1:11" ht="25.5" customHeight="1" x14ac:dyDescent="0.25">
      <c r="A89" s="26"/>
      <c r="D89" s="26"/>
      <c r="E89" s="26"/>
      <c r="G89" s="28"/>
      <c r="H89" s="29"/>
      <c r="I89" s="29"/>
      <c r="J89" s="30"/>
      <c r="K89" s="31"/>
    </row>
    <row r="90" spans="1:11" x14ac:dyDescent="0.25">
      <c r="A90" s="26"/>
      <c r="E90" s="26"/>
      <c r="F90" s="26"/>
      <c r="G90" s="28"/>
      <c r="H90" s="29"/>
      <c r="I90" s="29"/>
      <c r="J90" s="30" t="s">
        <v>51</v>
      </c>
      <c r="K90" s="31">
        <f>SUM(K4:K5)+SUM(K7:K59)+SUM(K62:K72)+SUM(K75:K88)</f>
        <v>0</v>
      </c>
    </row>
    <row r="91" spans="1:11" x14ac:dyDescent="0.25">
      <c r="A91" s="26"/>
      <c r="B91" s="32" t="s">
        <v>52</v>
      </c>
      <c r="C91" s="32"/>
      <c r="E91" s="26"/>
      <c r="F91" s="28"/>
      <c r="G91" s="28"/>
    </row>
    <row r="92" spans="1:11" x14ac:dyDescent="0.25">
      <c r="A92" s="26"/>
      <c r="B92" s="27" t="s">
        <v>131</v>
      </c>
      <c r="E92" s="26"/>
      <c r="F92" s="28"/>
      <c r="G92" s="28"/>
    </row>
    <row r="93" spans="1:11" x14ac:dyDescent="0.25">
      <c r="A93" s="26"/>
      <c r="B93" s="27" t="s">
        <v>130</v>
      </c>
      <c r="E93" s="26"/>
      <c r="F93" s="28"/>
      <c r="G93" s="28"/>
    </row>
    <row r="94" spans="1:11" x14ac:dyDescent="0.25">
      <c r="A94" s="26"/>
      <c r="B94" s="27" t="s">
        <v>129</v>
      </c>
      <c r="E94" s="26"/>
      <c r="F94" s="28"/>
      <c r="G94" s="28"/>
    </row>
    <row r="95" spans="1:11" x14ac:dyDescent="0.25">
      <c r="A95" s="26"/>
      <c r="B95" s="27" t="s">
        <v>128</v>
      </c>
      <c r="E95" s="26"/>
      <c r="F95" s="28"/>
      <c r="G95" s="28"/>
    </row>
    <row r="96" spans="1:11" x14ac:dyDescent="0.25">
      <c r="A96" s="26"/>
      <c r="E96" s="26"/>
      <c r="F96" s="28"/>
      <c r="G96" s="28"/>
    </row>
    <row r="97" spans="1:8" x14ac:dyDescent="0.25">
      <c r="A97" s="26"/>
      <c r="E97" s="26"/>
      <c r="F97" s="28"/>
      <c r="G97" s="28"/>
    </row>
    <row r="98" spans="1:8" x14ac:dyDescent="0.25">
      <c r="A98" s="26"/>
      <c r="E98" s="26"/>
      <c r="F98" s="28"/>
      <c r="G98" s="28"/>
    </row>
    <row r="99" spans="1:8" x14ac:dyDescent="0.25">
      <c r="A99" s="26"/>
      <c r="B99" s="27" t="s">
        <v>53</v>
      </c>
      <c r="E99" s="26" t="s">
        <v>54</v>
      </c>
      <c r="F99" s="28"/>
      <c r="G99" s="28"/>
      <c r="H99" s="27" t="s">
        <v>55</v>
      </c>
    </row>
    <row r="100" spans="1:8" x14ac:dyDescent="0.25">
      <c r="A100" s="26"/>
      <c r="B100" s="27" t="s">
        <v>56</v>
      </c>
      <c r="D100" s="26"/>
      <c r="E100" s="26"/>
      <c r="G100" s="28"/>
      <c r="H100" s="27" t="s">
        <v>57</v>
      </c>
    </row>
  </sheetData>
  <mergeCells count="67">
    <mergeCell ref="A1:K1"/>
    <mergeCell ref="A2:K2"/>
    <mergeCell ref="B6:C6"/>
    <mergeCell ref="B7:C7"/>
    <mergeCell ref="B8:C8"/>
    <mergeCell ref="B5:C5"/>
    <mergeCell ref="B9:C9"/>
    <mergeCell ref="B10:D10"/>
    <mergeCell ref="B11:D11"/>
    <mergeCell ref="B14:D14"/>
    <mergeCell ref="B15:D15"/>
    <mergeCell ref="B20:C20"/>
    <mergeCell ref="B24:C24"/>
    <mergeCell ref="A60:K60"/>
    <mergeCell ref="B41:D41"/>
    <mergeCell ref="B47:D47"/>
    <mergeCell ref="B51:D51"/>
    <mergeCell ref="B53:D53"/>
    <mergeCell ref="B54:D54"/>
    <mergeCell ref="B59:D59"/>
    <mergeCell ref="B55:D55"/>
    <mergeCell ref="B50:D50"/>
    <mergeCell ref="B49:D49"/>
    <mergeCell ref="B48:D48"/>
    <mergeCell ref="B33:C33"/>
    <mergeCell ref="B35:D35"/>
    <mergeCell ref="B34:D34"/>
    <mergeCell ref="B77:D77"/>
    <mergeCell ref="B78:D78"/>
    <mergeCell ref="B81:D81"/>
    <mergeCell ref="B82:D82"/>
    <mergeCell ref="B40:D40"/>
    <mergeCell ref="B70:C70"/>
    <mergeCell ref="B71:C71"/>
    <mergeCell ref="B43:D43"/>
    <mergeCell ref="B44:D44"/>
    <mergeCell ref="B45:D45"/>
    <mergeCell ref="B88:D88"/>
    <mergeCell ref="B87:D87"/>
    <mergeCell ref="B86:D86"/>
    <mergeCell ref="B84:D84"/>
    <mergeCell ref="B62:C62"/>
    <mergeCell ref="B63:C63"/>
    <mergeCell ref="B64:C64"/>
    <mergeCell ref="B65:C65"/>
    <mergeCell ref="B67:C67"/>
    <mergeCell ref="B66:C66"/>
    <mergeCell ref="B68:C68"/>
    <mergeCell ref="B69:C69"/>
    <mergeCell ref="B73:C73"/>
    <mergeCell ref="B79:D79"/>
    <mergeCell ref="B85:D85"/>
    <mergeCell ref="B83:D83"/>
    <mergeCell ref="B27:D27"/>
    <mergeCell ref="B58:D58"/>
    <mergeCell ref="B76:D76"/>
    <mergeCell ref="B72:D72"/>
    <mergeCell ref="B37:D37"/>
    <mergeCell ref="B36:D36"/>
    <mergeCell ref="B42:D42"/>
    <mergeCell ref="B38:D38"/>
    <mergeCell ref="B31:D31"/>
    <mergeCell ref="B46:D46"/>
    <mergeCell ref="B52:D52"/>
    <mergeCell ref="B32:C32"/>
    <mergeCell ref="B75:D75"/>
    <mergeCell ref="B39:D39"/>
  </mergeCells>
  <pageMargins left="0.70866141732283472" right="0.70866141732283472" top="0.35433070866141736" bottom="0.35433070866141736" header="0.31496062992125984" footer="0.31496062992125984"/>
  <pageSetup paperSize="9" scale="9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F52F8A21D64FB4A946FDB9149BD691E" ma:contentTypeVersion="8" ma:contentTypeDescription="Ustvari nov dokument." ma:contentTypeScope="" ma:versionID="c1a1c3a5071aa1a92507a52ef5144544">
  <xsd:schema xmlns:xsd="http://www.w3.org/2001/XMLSchema" xmlns:xs="http://www.w3.org/2001/XMLSchema" xmlns:p="http://schemas.microsoft.com/office/2006/metadata/properties" xmlns:ns3="426c893e-15b0-4ee3-99fa-1cff3ecc378f" xmlns:ns4="0c86b514-ee49-4f0b-90c9-c71e1fa0c7b9" targetNamespace="http://schemas.microsoft.com/office/2006/metadata/properties" ma:root="true" ma:fieldsID="7956b635802e88ef2cbe69300be9299d" ns3:_="" ns4:_="">
    <xsd:import namespace="426c893e-15b0-4ee3-99fa-1cff3ecc378f"/>
    <xsd:import namespace="0c86b514-ee49-4f0b-90c9-c71e1fa0c7b9"/>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4:SharedWithUsers" minOccurs="0"/>
                <xsd:element ref="ns4:SharedWithDetails" minOccurs="0"/>
                <xsd:element ref="ns4:SharingHintHash"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6c893e-15b0-4ee3-99fa-1cff3ecc37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5"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86b514-ee49-4f0b-90c9-c71e1fa0c7b9" elementFormDefault="qualified">
    <xsd:import namespace="http://schemas.microsoft.com/office/2006/documentManagement/types"/>
    <xsd:import namespace="http://schemas.microsoft.com/office/infopath/2007/PartnerControls"/>
    <xsd:element name="SharedWithUsers" ma:index="12" nillable="true" ma:displayName="V skupni rabi z"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V skupni rabi s podrobnostmi" ma:internalName="SharedWithDetails" ma:readOnly="true">
      <xsd:simpleType>
        <xsd:restriction base="dms:Note">
          <xsd:maxLength value="255"/>
        </xsd:restriction>
      </xsd:simpleType>
    </xsd:element>
    <xsd:element name="SharingHintHash" ma:index="14" nillable="true" ma:displayName="Razprševanje namiga za skupno rab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26c893e-15b0-4ee3-99fa-1cff3ecc378f" xsi:nil="true"/>
  </documentManagement>
</p:properties>
</file>

<file path=customXml/itemProps1.xml><?xml version="1.0" encoding="utf-8"?>
<ds:datastoreItem xmlns:ds="http://schemas.openxmlformats.org/officeDocument/2006/customXml" ds:itemID="{29D459E4-AD34-49CC-891F-96DEDFC274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6c893e-15b0-4ee3-99fa-1cff3ecc378f"/>
    <ds:schemaRef ds:uri="0c86b514-ee49-4f0b-90c9-c71e1fa0c7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433127-684C-4B3D-9F07-D05399C0CF17}">
  <ds:schemaRefs>
    <ds:schemaRef ds:uri="http://schemas.microsoft.com/sharepoint/v3/contenttype/forms"/>
  </ds:schemaRefs>
</ds:datastoreItem>
</file>

<file path=customXml/itemProps3.xml><?xml version="1.0" encoding="utf-8"?>
<ds:datastoreItem xmlns:ds="http://schemas.openxmlformats.org/officeDocument/2006/customXml" ds:itemID="{22E47940-B041-4B6E-AA24-99493AF0BF69}">
  <ds:schemaRefs>
    <ds:schemaRef ds:uri="http://schemas.microsoft.com/office/2006/metadata/properties"/>
    <ds:schemaRef ds:uri="http://purl.org/dc/dcmitype/"/>
    <ds:schemaRef ds:uri="http://purl.org/dc/elements/1.1/"/>
    <ds:schemaRef ds:uri="http://purl.org/dc/terms/"/>
    <ds:schemaRef ds:uri="http://schemas.microsoft.com/office/2006/documentManagement/types"/>
    <ds:schemaRef ds:uri="0c86b514-ee49-4f0b-90c9-c71e1fa0c7b9"/>
    <ds:schemaRef ds:uri="426c893e-15b0-4ee3-99fa-1cff3ecc378f"/>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Direktor</dc:creator>
  <cp:keywords/>
  <dc:description/>
  <cp:lastModifiedBy>Tajništvo Prometna šola</cp:lastModifiedBy>
  <cp:revision/>
  <cp:lastPrinted>2026-06-29T06:40:14Z</cp:lastPrinted>
  <dcterms:created xsi:type="dcterms:W3CDTF">2012-04-26T10:26:39Z</dcterms:created>
  <dcterms:modified xsi:type="dcterms:W3CDTF">2026-08-06T08:23:11Z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0x0101006F52F8A21D64FB4A946FDB9149BD691E</vt:lpwstr>
  </property>
</Properties>
</file>